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0230" activeTab="0"/>
  </bookViews>
  <sheets>
    <sheet name="Wniosek" sheetId="1" r:id="rId1"/>
    <sheet name="Zał_nr_1" sheetId="2" r:id="rId2"/>
  </sheets>
  <externalReferences>
    <externalReference r:id="rId5"/>
  </externalReferences>
  <definedNames>
    <definedName name="data_rozpoczęcia_inwestycji">'Wniosek'!$F$66</definedName>
    <definedName name="data_rozpoczęcia_prac">'Wniosek'!$F$68</definedName>
    <definedName name="data_zakończenia_inwestycji">'Wniosek'!$W$66</definedName>
    <definedName name="data_zakończenia_prac">'Wniosek'!$W$68</definedName>
    <definedName name="III.A.koszty.b.ogółem">'Wniosek'!$M$119</definedName>
    <definedName name="III.A.koszty.b.senat">'Wniosek'!$Z$119</definedName>
    <definedName name="III.A.koszty.p.ogółem">'Wniosek'!$M$130</definedName>
    <definedName name="III.A.koszty.p.senat">'Wniosek'!$Z$130</definedName>
    <definedName name="III.B.koszty.b.inne.rok">'Wniosek'!$V$142</definedName>
    <definedName name="III.B.koszty.b.ogółem.rok">'Wniosek'!$M$142</definedName>
    <definedName name="III.B.koszty.b.senat.rok">'Wniosek'!$AD$142</definedName>
    <definedName name="III.B.koszty.p.inne.rok">'Wniosek'!$V$151</definedName>
    <definedName name="III.B.koszty.p.ogółem.rok">'Wniosek'!$M$151</definedName>
    <definedName name="III.B.koszty.p.senat.rok">'Wniosek'!$AD$151</definedName>
    <definedName name="III.C.wydatki.lata.ubiegłe.inne">'Wniosek'!$V$161</definedName>
    <definedName name="III.C.wydatki.lata.ubiegłe.ogółem">'Wniosek'!$M$161</definedName>
    <definedName name="III.C.wydatki.lata.ubiegłe.senat">'Wniosek'!$AD$161</definedName>
    <definedName name="III.D.wydatki.planowane.inne">'Wniosek'!$V$169</definedName>
    <definedName name="III.D.wydatki.planowane.ogółem">'Wniosek'!$M$169</definedName>
    <definedName name="III.D.wydatki.planowane.senat">'Wniosek'!$AD$169</definedName>
    <definedName name="IV.środki.innych.ogółem">'Wniosek'!$G$175</definedName>
    <definedName name="IV.środki.innych.rok">'Wniosek'!$W$175</definedName>
    <definedName name="IV.środki.razem.ogółem">'Wniosek'!$G$181</definedName>
    <definedName name="IV.środki.razem.rok">'Wniosek'!$W$181</definedName>
    <definedName name="IV.środki.senat.ogółem">'Wniosek'!$G$180</definedName>
    <definedName name="IV.środki.senat.rok">'Wniosek'!$W$180</definedName>
    <definedName name="IV.środki.własne.ogółem">'Wniosek'!$G$174</definedName>
    <definedName name="IV.środki.własne.rok">'Wniosek'!$W$174</definedName>
    <definedName name="kierunek">'Wniosek'!$AA$19</definedName>
    <definedName name="Nr_kierunku">'[1]Listy'!$A$3:$A$23</definedName>
    <definedName name="_xlnm.Print_Area" localSheetId="0">'Wniosek'!$A$1:$AL$222</definedName>
    <definedName name="_xlnm.Print_Area" localSheetId="1">'Zał_nr_1'!$A$1:$AF$48</definedName>
    <definedName name="pełna.nazwa.zadania">'Wniosek'!$B$14</definedName>
    <definedName name="rok.realizacji">'Wniosek'!$AA$17</definedName>
    <definedName name="szacunkowy.ckrz">'Wniosek'!$Z$111</definedName>
    <definedName name="szacunkowy.ckrz.w.roku">'Wniosek'!$Z$134</definedName>
    <definedName name="V.dotacja.ogółem">'Wniosek'!$C$188</definedName>
    <definedName name="wnioskowana.kwota.str1">'Wniosek'!$D$17</definedName>
    <definedName name="z.II.wniosek">'Wniosek'!$B$61:$AL$105</definedName>
    <definedName name="z.III.A">'Wniosek'!$B$109:$AL$130</definedName>
    <definedName name="z.III.B">'Wniosek'!$B$132:$AL$151</definedName>
    <definedName name="z.III.C">'Wniosek'!$B$153:$AL$161</definedName>
    <definedName name="z.III.D">'Wniosek'!$B$163:$AL$169</definedName>
    <definedName name="z.III.nagłówek">'Wniosek'!$B$107:$AL$107</definedName>
    <definedName name="z.IV">'Wniosek'!$B$171:$AL$181</definedName>
    <definedName name="z.numer.konta">'Wniosek'!$F$30:$AK$30</definedName>
    <definedName name="z.opinie.ekspertyzy">'Wniosek'!$B$190:$AL$195</definedName>
    <definedName name="z.V">'Wniosek'!$B$184:$AL$188</definedName>
    <definedName name="z.wniosek.o.zlecenie.zadania">'Wniosek'!$B$13:$AL$20</definedName>
    <definedName name="z.załącznik.skrócona">'Zał_nr_1'!$A$5:$AF$41</definedName>
    <definedName name="załącznik.koszt.ogółem">'Zał_nr_1'!$C$41</definedName>
    <definedName name="załącznik.koszt.ogółem.netto">'Zał_nr_1'!$C$39</definedName>
    <definedName name="załącznik.koszt.roczny.inne.netto">'Zał_nr_1'!$V$39</definedName>
    <definedName name="załącznik.koszt.roczny.inne.ogółem">'Zał_nr_1'!$V$41</definedName>
    <definedName name="załącznik.koszt.roczny.inne.pośrednie">'Zał_nr_1'!$V$40</definedName>
    <definedName name="załącznik.koszt.roczny.ogółem">'Zał_nr_1'!$T$41</definedName>
    <definedName name="załącznik.koszt.roczny.ogółem.netto">'Zał_nr_1'!$T$39</definedName>
    <definedName name="załącznik.koszt.roczny.pośrednie">'Zał_nr_1'!$T$40</definedName>
    <definedName name="załącznik.koszt.roczny.senat.netto">'Zał_nr_1'!$W$39</definedName>
    <definedName name="załącznik.koszt.roczny.senat.ogółem">'Zał_nr_1'!$W$41</definedName>
    <definedName name="załącznik.koszt.roczny.senat.pośrednie">'Zał_nr_1'!$W$40</definedName>
    <definedName name="załącznik.koszt.roczny.u.własny.netto">'Zał_nr_1'!$U$39</definedName>
    <definedName name="załącznik.koszt.roczny.u.własny.ogółem">'Zał_nr_1'!$U$41</definedName>
    <definedName name="załącznik.koszt.roczny.u.własny.pośrednie">'Zał_nr_1'!$U$40</definedName>
    <definedName name="załącznik.koszty.pośrednie.ogółem">'Zał_nr_1'!$C$40</definedName>
    <definedName name="załącznik.nazwa.zadania">'Zał_nr_1'!$C$8</definedName>
  </definedNames>
  <calcPr fullCalcOnLoad="1"/>
</workbook>
</file>

<file path=xl/sharedStrings.xml><?xml version="1.0" encoding="utf-8"?>
<sst xmlns="http://schemas.openxmlformats.org/spreadsheetml/2006/main" count="300" uniqueCount="225">
  <si>
    <t>WYPEŁNIA KANCELARIA SENATU</t>
  </si>
  <si>
    <t>I</t>
  </si>
  <si>
    <t>II</t>
  </si>
  <si>
    <t>NAZWA JEDNOSTKI</t>
  </si>
  <si>
    <t>ADRES SIEDZIBY JEDNOSTKI</t>
  </si>
  <si>
    <t>TAK</t>
  </si>
  <si>
    <t>POLSKA</t>
  </si>
  <si>
    <t>STOWARZYSZENIE</t>
  </si>
  <si>
    <t>INNE</t>
  </si>
  <si>
    <t>NIE</t>
  </si>
  <si>
    <t>FORMA PRAWNA JEDNOSTKI *</t>
  </si>
  <si>
    <t>CZY JEDNOSTKA POSIADA STATUS ORGANIZACJI POŻYTKU PUBLICZNEGO*</t>
  </si>
  <si>
    <t>TEREN DZIAŁALNOŚCI STATUTOWEJ JEDNOSTKI**</t>
  </si>
  <si>
    <t>WNIOSEK O ZLECENIE ZADANIA</t>
  </si>
  <si>
    <t>W KWOCIE</t>
  </si>
  <si>
    <t>FUNDACJA</t>
  </si>
  <si>
    <t>DO ZARZĄDZENIA NR 15</t>
  </si>
  <si>
    <t>SZEFA KANCELARII SENATU</t>
  </si>
  <si>
    <t>Z DNIA 7 MARCA 2008 R.</t>
  </si>
  <si>
    <t>DATA WPŁYWU</t>
  </si>
  <si>
    <t>(PIECZĘĆ WNIOSKODAWCY)</t>
  </si>
  <si>
    <t>(DATA SPORZĄDZENIA WNIOSKU)</t>
  </si>
  <si>
    <t>(PEŁNA NAZWA ZADANIA)</t>
  </si>
  <si>
    <t>INFORMACJE O JEDNOSTCE SKŁADAJĄCEJ WNIOSEK</t>
  </si>
  <si>
    <t>ZAGRANICA</t>
  </si>
  <si>
    <t>*  WŁAŚCIWĄ ODPOWIEDŹ PROSZĘ ZAZNACZYĆ ZNAKIEM „X”</t>
  </si>
  <si>
    <t>**JEŚLI DZIAŁALNOŚĆ JEST PROWADZONA W KRAJU I ZA GRANICĄ PROSZĘ ZAZNACZYĆ ZNAKIEM „X” OBYDWA POLA</t>
  </si>
  <si>
    <t>IMIONA, NAZWISKA, FUNKCJE, TELEFONY OSÓB BEZPOŚREDNIO REALIZUJĄCYCH ZADANIE</t>
  </si>
  <si>
    <t>CELE STATUTOWE JEDNOSTKI</t>
  </si>
  <si>
    <t>RAZEM KOSZTY POŚREDNIE</t>
  </si>
  <si>
    <t>WYSZCZEGÓLNIENIE</t>
  </si>
  <si>
    <t>DOTACJA Z KANCELARII SENATU</t>
  </si>
  <si>
    <t>ŚRODKI WŁASNE</t>
  </si>
  <si>
    <t>OBOWIĄZKOWE ZAŁĄCZNIKI:</t>
  </si>
  <si>
    <t>POZOSTAŁE ZAŁĄCZNIKI:</t>
  </si>
  <si>
    <t>W TYM ZE ŚRODKÓW KANCELARII SENATU</t>
  </si>
  <si>
    <t>ZŁ</t>
  </si>
  <si>
    <t>W ROKU</t>
  </si>
  <si>
    <t>(DATA, PODPIS I PIECZĘĆ GŁÓWNEGO KSIĘGOWEGO LUB OSOBY ODPOWIEDZIALNEJ ZA SPRAWY FINANSOWE)</t>
  </si>
  <si>
    <t>IMIĘ I NAZWISKO, TELEFON GŁÓWNEGO KSIĘGOWEGO LUB OSOBY ODPOWIEDZIALNEJ ZA SPRAWY FINANSOWE W JEDNOSTCE</t>
  </si>
  <si>
    <t>WNIOSKODAWCA OŚWIADCZA, ŻE PROWADZI KSIĘGI RACHUNKOWE ZGODNIE Z ZASADAMI OKREŚLONYMI 
W USTAWIE Z DNIA 29 WRZEŚNIA 1994 R. O RACHUNKOWOŚCI (DZ. U. Z 2002 R. NR 76, POZ. 694 Z PÓŹN. ZM.)</t>
  </si>
  <si>
    <t>NAZWA BANKU OBSŁUGUJĄCEGO 
JEDNOSTKĘ I NUMER JEJ KONTA</t>
  </si>
  <si>
    <t>TELEFON, FAX, ADRES E-MAIL, 
ADRES STRONY INTERNETOWEJ</t>
  </si>
  <si>
    <t>CZY JEDNOSTKA OTRZYMYWAŁA 
DOTACJE Z FUNDUSZY UNII EUROPEJSKIEJ*</t>
  </si>
  <si>
    <t>IMIONA I NAZWISKA OSÓB WCHODZĄCYCH 
W SKŁAD ZARZĄDU JEDNOSTKI</t>
  </si>
  <si>
    <t xml:space="preserve">KIERUNEK DZIAŁANIA NA RZECZ POLONII I POLAKÓW ZA GRANICĄ </t>
  </si>
  <si>
    <t>*</t>
  </si>
  <si>
    <r>
      <t>(DATA I</t>
    </r>
    <r>
      <rPr>
        <i/>
        <sz val="6"/>
        <rFont val="Times New Roman"/>
        <family val="1"/>
      </rPr>
      <t xml:space="preserve"> </t>
    </r>
    <r>
      <rPr>
        <b/>
        <i/>
        <sz val="6"/>
        <rFont val="Times New Roman"/>
        <family val="1"/>
      </rPr>
      <t>PODPISY OSÓB UPOWAŻNIONYCH DO SKŁADANIA OŚWIADCZEŃ WOLI W IMIENIU JEDNOSTKI</t>
    </r>
    <r>
      <rPr>
        <i/>
        <sz val="6"/>
        <rFont val="Times New Roman"/>
        <family val="1"/>
      </rPr>
      <t>)</t>
    </r>
  </si>
  <si>
    <t>ZAŁĄCZNIK NR 2</t>
  </si>
  <si>
    <t>O CHARAKTERZE INWESTYCYJNYM I PRZYZNANIE DOTACJI NA JEGO WYKONANIE</t>
  </si>
  <si>
    <t>* ZGODNIE Z UCHWAŁĄ NR 154 PREZYDIUM SENATU Z DNIA 6 SIERPNIA 2008 ROKU.</t>
  </si>
  <si>
    <t>INFORMACJA O ZAWARTYCH PRZEZ JEDNOSTKĘ UMOWACH O WYKONANIE ZLECONYCH ZADAŃ PUBLICZNYCH DOTYCZĄCYCH WNIOSKOWANEGO ZADANIA LUB O ZAMIARZE ZAWARCIA TAKICH UMÓW, W TYM INFORMACJA O WNIOSKACH O DOTACJE NA TO ZADANIE ZŁOŻONYCH DO INNYCH PODMIOTÓW</t>
  </si>
  <si>
    <t>INFORMACJA O POSIADANYCH ZASOBACH KADROWYCH DAJĄCYCH GWARANCJĘ PRAWIDŁOWEGO WYKONANIA ZADANIA (UPRAWNIENIA I DOŚWIADCZENIE ZAWODOWE OSÓB BEZPOŚREDNIO ZWIĄZANYCH Z REALIZACJĄ ZADANIA)</t>
  </si>
  <si>
    <t>INFORMACJA O PRZEBIEGU DOTYCHCZASOWYCH STARAŃ DOTYCZĄCYCH PLANOWANEGO ZADANIA (WYSTĄPIENIA DO WŁADZ, URZĘDÓW, PROJEKTY, INNE DOKUMENTY POTWIERDZAJĄCE MOŻLIWOŚĆ PROWADZENIA DZIAŁALNOŚCI NA RZECZ OPIEKI NAD POLONIĄ I POLAKAMI W DANYM OBIEKCIE/LOKALU)</t>
  </si>
  <si>
    <t>(Data rozpoczęcia)</t>
  </si>
  <si>
    <t>(Data zakończenia)</t>
  </si>
  <si>
    <t>INFORMACJE O PROJEKCIE ZADANIA INWESTYCYJNEGO
FINANSOWANEGO ZE ŚRODKÓW PRZEZNACZONYCH NA ZADANIA INWESTYCYJNE</t>
  </si>
  <si>
    <t>LOKALIZACJA INWESTYCJI
(KRAJ, MIEJSCOWOŚĆ, ULICA, 
NUMER DOMU, DZIAŁKI)</t>
  </si>
  <si>
    <t>OGÓLNA CHARAKTERYSTYKA INWESTYCJI</t>
  </si>
  <si>
    <t>PLANOWANY TERMIN ROZPOCZĘCIA I ZAKOŃCZENIA INWESTYCJI</t>
  </si>
  <si>
    <t>PLANOWANY TERMIN ROZPOCZĘCIA I ZAKOŃCZENIA PRAC BUDOWLANYCH</t>
  </si>
  <si>
    <t>CEL INWESTYCJI, PRZEZNACZENIE BUDOWANYCH/REMONTOWANYCH OBIEKTÓW</t>
  </si>
  <si>
    <t>OBECNY STAN PRAWNY NIERUCHOMOŚCI</t>
  </si>
  <si>
    <t>PRZEWIDYWANE STOSUNKI WŁASNOŚCIOWE PO WYBUDOWANIU OBIEKTU WEDŁUG PRAWA MIEJSCOWEGO</t>
  </si>
  <si>
    <t>PRZEWIDYWANY SPOSÓB ZAPEWNIENIA WYKORZYSTANIA OBIEKTU NA CELE OPIEKI NAD POLONIĄ I POLAKAMI ZA GRANICĄ</t>
  </si>
  <si>
    <t xml:space="preserve">DANE TECHNICZNE: </t>
  </si>
  <si>
    <t>POWIERZCHNIA DZIAŁKI</t>
  </si>
  <si>
    <t>POWIERZCHNIA ZABUDOWY</t>
  </si>
  <si>
    <t>POWIERZCHNIA CAŁKOWITA BUDYNKU (LOKALU)</t>
  </si>
  <si>
    <t>POWIERZCHNIA UŻYTKOWA BUDYNKU (LOKALU)</t>
  </si>
  <si>
    <t>LICZBA I PRZEZNACZENIE POMIESZCZEŃ</t>
  </si>
  <si>
    <t>ISTNIEJĄCE UZBROJENIE TECHNICZNE I INNE INFORMACJE TECHNICZNE</t>
  </si>
  <si>
    <t>REMONT LUB ADAPTACJA OBIEKTU (LOKALU)</t>
  </si>
  <si>
    <t>ZAKRES REMONTU LUB ADAPTACJI</t>
  </si>
  <si>
    <t>DOKUMENTACJA PROJEKTOWO-KOSZTORYSOWA (CZY ZOSTAŁA OPRACOWANA I ZATWIERDZONA)</t>
  </si>
  <si>
    <t>TRYB WYBORU WYKONAWCY</t>
  </si>
  <si>
    <t>KOSZT REMONTU WG CEN NA DZIEŃ (KWALIFIKACJE ZAWODOWE OSOBY DOKONUJĄCEJ OSZACOWANIA)</t>
  </si>
  <si>
    <t>ZAKUP OBIEKTU (LOKALU)</t>
  </si>
  <si>
    <t>TECHNICZNA OCENA STANU OBIEKTU NA DZIEŃ (KWALIFIKACJE ZAWODOWE OSOBY DOKONUJĄCEJ OCENY)</t>
  </si>
  <si>
    <t>WYCENA WARTOŚCI OBIEKTU (LOKALU) NA DZIEŃ (KWALIFIKACJE ZAWODOWE OSOBY DOKONUJĄCEJ WYCENY)</t>
  </si>
  <si>
    <t>WARUNKI ZAKUPU (FORMA ZAPŁATY, TERMIN I WARUNKI PŁATNOŚCI)</t>
  </si>
  <si>
    <t>SZACUNKOWA WYCENA EWENTUALNYCH KOSZTÓW REMONTU LUB ADAPTACJI BUDYNKU /LOKALU (KWALIFIKACJE ZAWODOWE OSOBY DOKONUJĄCEJ WYCENY)</t>
  </si>
  <si>
    <t>PRZEWIDYWANE ROCZNE KOSZTY EKSPLOATACJI OBIEKTU I ŹRÓDŁA ICH FINANSOWANIA</t>
  </si>
  <si>
    <t>BUDOWA OBIEKTU</t>
  </si>
  <si>
    <t>LOKALIZACJA (PRZYRZECZENIE WSKAZANIA LOKALIZACYJNEGO LUB DECYZJA WŁADZ ADMINISTRACYJNYCH)</t>
  </si>
  <si>
    <t>WYTYCZNE DO PROJEKTOWANIA WYDANE PRZEZ</t>
  </si>
  <si>
    <t>KONCEPCJA - PROJEKT WSTĘPNY 
(KTO OPRACOWAŁ, KIEDY)</t>
  </si>
  <si>
    <t>ZAŁOŻENIA TECHNICZNO-EKONOMICZNE</t>
  </si>
  <si>
    <t>ZATWIERDZENIE DOKUMENTACJI 
(PRZEZ KOGO, KIEDY)</t>
  </si>
  <si>
    <t>KOSZTORYS INWESTORSKI 
(PRZEZ KOGO I KIEDY OPRACOWANY)</t>
  </si>
  <si>
    <t xml:space="preserve">PLANOWANE UŻYTKOWANIE OBIEKTU </t>
  </si>
  <si>
    <t>PROGRAM DZIAŁALNOŚCI</t>
  </si>
  <si>
    <t>ZEZWOLENIE NA REALIZACJĘ BUDOWY (PRZEZ KOGO WYDANE)</t>
  </si>
  <si>
    <t>INFORMACJA O KOSZTACH ZADANIA INWESTYCYJNEGO</t>
  </si>
  <si>
    <t>INFORMACJE NA TEMAT PRZEWIDYWANYCH KOSZTÓW
ZWIĄZANYCH Z REALIZACJĄ ZADANIA</t>
  </si>
  <si>
    <t xml:space="preserve">KOSZTY BEZPOŚREDNIE </t>
  </si>
  <si>
    <t>2.1</t>
  </si>
  <si>
    <r>
      <t xml:space="preserve">SZACUNKOWY CAŁKOWITY KOSZT REALIZACJI ZADANIA </t>
    </r>
    <r>
      <rPr>
        <sz val="8"/>
        <rFont val="Times New Roman"/>
        <family val="1"/>
      </rPr>
      <t xml:space="preserve">
</t>
    </r>
    <r>
      <rPr>
        <i/>
        <sz val="8"/>
        <rFont val="Times New Roman"/>
        <family val="1"/>
      </rPr>
      <t>(STRUKTURA KOSZTÓW INWESTYCJI W PODZIALE KOSZTOWYM I PROCENTOWYM
 – ZAŁĄCZNIK DO WNIOSKU)</t>
    </r>
  </si>
  <si>
    <t>SZACUNKOWY KOSZT REALIZACJI ZADANIA
WEDŁUG ZAKRESÓW RZECZOWYCH ROBÓT</t>
  </si>
  <si>
    <t>OGÓŁEM</t>
  </si>
  <si>
    <t>W TYM ZE ŚRODKÓW 
KANCELARII SENATU</t>
  </si>
  <si>
    <t>ROBOTY BUDOWLANO - MONTAŻOWE</t>
  </si>
  <si>
    <t>WYPOSAŻENIE OBIEKTU</t>
  </si>
  <si>
    <t>INNE WYDATKI</t>
  </si>
  <si>
    <t>RAZEM KOSZTY BEZPOŚREDNIE</t>
  </si>
  <si>
    <t>2.2</t>
  </si>
  <si>
    <t>INFORMACJE NA TEMAT KOSZTU REALIZACJI ZADANIA 
W ROKU KALENDARZOWYM, KTÓREGO DOTYCZY WNIOSEK</t>
  </si>
  <si>
    <t xml:space="preserve">SZACUNKOWY CAŁKOWITY KOSZT REALIZACJI ZADANIA W ROKU </t>
  </si>
  <si>
    <t>WYDATKI PONIESIONE NA REALIZACJĘ ZADANIA W LATACH UBIEGŁYCH</t>
  </si>
  <si>
    <t>W TYM ZE ŚRODKÓW INNYCH PODMIOTÓW</t>
  </si>
  <si>
    <t>KOLEJNE LATA REALIZACJI
ZADANIA INWESTYCYJNEGO</t>
  </si>
  <si>
    <t>RAZEM WYDATKI PONIESIONE W LATACH UBIEGŁYCH</t>
  </si>
  <si>
    <t>INFORMACJE NA TEMAT PLANOWANYCH KOSZTÓW REALIZACJI ZADANIA 
W LATACH NASTĘPNYCH</t>
  </si>
  <si>
    <t>NASTĘPNE LATA REALIZACJI
ZADANIA INWESTYCYJNEGO</t>
  </si>
  <si>
    <t>RAZEM</t>
  </si>
  <si>
    <t>ŹRÓDŁA FINANSOWANIA ZADANIA INWESTYCYJNEGO</t>
  </si>
  <si>
    <t>W ROKU KALENDARZOWYM, 
KTÓREGO DOTYCZY WNIOSEK</t>
  </si>
  <si>
    <t>ŚRODKI FINANSOWE
(ZŁ)</t>
  </si>
  <si>
    <t>UDZIAŁ W KOSZCIE ZADANIA 
(%)</t>
  </si>
  <si>
    <t>UDZIAŁ W CAŁKOWITYM KOSZCIE ZADANIA 
(%)</t>
  </si>
  <si>
    <t>2.3</t>
  </si>
  <si>
    <t>2.4</t>
  </si>
  <si>
    <t>DOTACJE INNYCH PODMIOTÓW (JAKICH)*</t>
  </si>
  <si>
    <t>*NALEŻY WYMIENIĆ URZĘDY ADMINISTRACJI PAŃSTWOWEJ, JEDNOSTKI SAMORZĄDU TERYTORIALNEGO, FUNDACJE,  STOWARZYSZENIA, PRZEDSIĘBIORCÓW ITP.</t>
  </si>
  <si>
    <t>V</t>
  </si>
  <si>
    <t>PRZEWIDYWANY HARMONOGRAM WYPŁAT ŚRODKÓW Z DOTACJI</t>
  </si>
  <si>
    <t>III</t>
  </si>
  <si>
    <t>IV</t>
  </si>
  <si>
    <t>VI</t>
  </si>
  <si>
    <t>VII</t>
  </si>
  <si>
    <t>VIII</t>
  </si>
  <si>
    <t>IX</t>
  </si>
  <si>
    <t>X</t>
  </si>
  <si>
    <t>XI</t>
  </si>
  <si>
    <t>XII</t>
  </si>
  <si>
    <t>miesiące</t>
  </si>
  <si>
    <t>KWOTA (zł)</t>
  </si>
  <si>
    <t>KWOTA DOTACJI
(ogółem)</t>
  </si>
  <si>
    <t>WYKAZ ZAŁĄCZNIKÓW DO WNIOSKU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</si>
  <si>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</si>
  <si>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</si>
  <si>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</si>
  <si>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</si>
  <si>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</si>
  <si>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</si>
  <si>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</si>
  <si>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</si>
  <si>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</si>
  <si>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</si>
  <si>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</si>
  <si>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STATUT JEDNOSTKI.</t>
  </si>
  <si>
    <t>INFORMACJA O POPRZEDNIO REALIZOWANYCH ZADANIACH O PODOBNYM CHARAKTERZE.</t>
  </si>
  <si>
    <t>INFORMACJA O DOTYCHCZASOWEJ DZIAŁALNOŚCI NA RZECZ POLONII
I POLAKÓW ZA GRANICĄ POLEGAJĄCEJ NA REMONTACH, MODERNIZACJI OBIEKTÓW.</t>
  </si>
  <si>
    <t>SZCZEGÓŁOWA KALKULACJA KOSZTÓW POŚREDNICH.</t>
  </si>
  <si>
    <t>pieczęć wnioskodawcy</t>
  </si>
  <si>
    <t>Załącznik</t>
  </si>
  <si>
    <t>do wniosku o zlecenie zadania o charakterze inwestycyjnym</t>
  </si>
  <si>
    <t xml:space="preserve"> i przyznanie dotacji na jego wykonanie </t>
  </si>
  <si>
    <t>Szacunkowy koszt zadania i dotacje oczekiwane z Kancelarii Senatu</t>
  </si>
  <si>
    <t xml:space="preserve"> - struktura kosztów zadania inwestycyjnego w podziale kosztowym i procentowym</t>
  </si>
  <si>
    <t>L.p.</t>
  </si>
  <si>
    <t>Zakres rzeczowy zadania</t>
  </si>
  <si>
    <t xml:space="preserve"> Szacunkowy koszt zadania </t>
  </si>
  <si>
    <t>W roku budżetowym, którego dotyczy wniosek</t>
  </si>
  <si>
    <t>KOSZT ROCZNY</t>
  </si>
  <si>
    <t>Udział własny</t>
  </si>
  <si>
    <t xml:space="preserve"> Kwota dotacji innych podmiotów (jakich) </t>
  </si>
  <si>
    <t xml:space="preserve"> Kwota dotacji z Kancelarii Senatu </t>
  </si>
  <si>
    <t xml:space="preserve">Kwota dotacji innych podmiotów (jakich) </t>
  </si>
  <si>
    <t>Udział procentowy w kosztach zadania</t>
  </si>
  <si>
    <t xml:space="preserve"> KOSZT ROCZNY </t>
  </si>
  <si>
    <t>Koszty bezpośrednie</t>
  </si>
  <si>
    <t>Koszty pośrednie</t>
  </si>
  <si>
    <t>Ogółem</t>
  </si>
  <si>
    <t>(podpis Głównego Księgowego</t>
  </si>
  <si>
    <t>(podpisy osób upoważnionych do składania oświadczeń woli</t>
  </si>
  <si>
    <t>lub osoby odpowiedzialnej za sprawy finansowe)</t>
  </si>
  <si>
    <t>w imieniu jednostki – tych samych, które podpisały wniosek)</t>
  </si>
  <si>
    <r>
      <t>N</t>
    </r>
    <r>
      <rPr>
        <sz val="9"/>
        <rFont val="Times New Roman"/>
        <family val="1"/>
      </rPr>
      <t>AZWA ZADANIA:</t>
    </r>
  </si>
  <si>
    <t xml:space="preserve">W latach ubiegłych (rok) </t>
  </si>
  <si>
    <t xml:space="preserve">W latach następnych (rok) </t>
  </si>
  <si>
    <t>ZAŁĄCZNIK DO WNIOSKU O ZLECENIE ZADANIA O CHARAKTERZE INWESTYCYJNYM I PRZYZNANIE DOTACJI NA JEGO WYKONANIE (szacunkowy koszt zadania i dotacje oczekiwane z kancelarii senatu - struktura kosztów zadania inwestycyjnego w podziale kosztowym i procentowym).</t>
  </si>
  <si>
    <t>AKTUALNY ODPIS Z KRAJOWEGO REJESTRU SĄDOWEGO LUB INNEGO WŁAŚCIWEGO REJESTRU (nie starszy niż sprzed 3 miesięcy).</t>
  </si>
  <si>
    <t>ODPISY UMÓW ZAWARTYCH Z UCZESTNIKAMI PROCESU BUDOWLANEGO I DECYZJI ADMINISTRACYJNYCH ODNOSZĄCYCH SIĘ DO ZADANIA INWESTYCYJNEGO (lokalizacja, pozwolenie na budowę, pozwolenie na użytkowanie).</t>
  </si>
  <si>
    <t>KOSZTORYS INWESTORSKI ROBÓT BUDOWLANYCH (zatwierdzony przez jednostkę).</t>
  </si>
  <si>
    <t>DOKUMENTACJA FOTOGRAFICZNA DOTYCZĄCA WNIOSKOWANEGO ZADANIA I JEGO ZAKRESÓW RZECZOWYCH (w wersji elektronicznej).</t>
  </si>
  <si>
    <t>POSIADANE OPINIE I EKSPERTYZY DOTYCZĄCE PLANOWANEGO ZADANIA</t>
  </si>
  <si>
    <t>KOSZTY PRZYGOTOWANIA REALIZACJI ZADANIA 
(np.. dokumentacja projektowo-kosztorysowa)</t>
  </si>
  <si>
    <r>
      <t xml:space="preserve">KOSZTY POŚREDNIE </t>
    </r>
    <r>
      <rPr>
        <sz val="8"/>
        <rFont val="Times New Roman"/>
        <family val="1"/>
      </rPr>
      <t xml:space="preserve">
(o ile ich poniesienie jest niezbędne do prawidłowej realizacji zadania przez jednostkę)</t>
    </r>
  </si>
  <si>
    <t>TRYB SKŁADANIA OŚWIADCZEŃ WOLI (zgodny z załączonymi do wniosku statutem jednostki oraz aktualnym odpisem z krajowego rejestru sądowego lub innego właściwego rejestru)</t>
  </si>
  <si>
    <t>Uwaga! W kosztach bezpośednich proszę podać szczegółowy zakres rzeczowy, a zakresy robót budowlanych w nazwie elementów scalonych robót.</t>
  </si>
  <si>
    <t>ADRES DO KORESPONDENCJI
(jeśli taki sam jak w punkcie 2 proszę wpisać: jak wyżej)</t>
  </si>
  <si>
    <t>IMIONA, NAZWISKA I FUNKCJE OSÓB UPOWAŻNIONYCH DO PODPISANIA UMOWY Z KANCELARIĄ SENATU</t>
  </si>
  <si>
    <t>Miejscowość, data:</t>
  </si>
  <si>
    <t>NUMER REFERENCYJNY WNIOSKU</t>
  </si>
  <si>
    <t>12.</t>
  </si>
  <si>
    <t>13.</t>
  </si>
  <si>
    <t>14.</t>
  </si>
  <si>
    <t>Kierunki</t>
  </si>
  <si>
    <t>1a</t>
  </si>
  <si>
    <t>1b</t>
  </si>
  <si>
    <t>1c</t>
  </si>
  <si>
    <t>1d</t>
  </si>
  <si>
    <t>1e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</si>
  <si>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</si>
  <si>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</si>
  <si>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</si>
  <si>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</si>
  <si>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</si>
  <si>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</si>
  <si>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</si>
  <si>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</si>
  <si>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</si>
  <si>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</si>
  <si>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4a</t>
  </si>
  <si>
    <t>4b</t>
  </si>
  <si>
    <t>4c</t>
  </si>
  <si>
    <t>6a</t>
  </si>
  <si>
    <t>6b</t>
  </si>
  <si>
    <t>A</t>
  </si>
  <si>
    <t>B</t>
  </si>
  <si>
    <t>C</t>
  </si>
  <si>
    <t>D</t>
  </si>
  <si>
    <r>
      <t xml:space="preserve">OŚWIADCZENIE
</t>
    </r>
    <r>
      <rPr>
        <sz val="8"/>
        <rFont val="Times New Roman"/>
        <family val="1"/>
      </rPr>
      <t>O SPOSOBIE PROWADZENIA KSIĘGOWOŚCI W ROKU, KTÓREGO DOTYCZY NINIEJSZY WNIOSEK</t>
    </r>
  </si>
  <si>
    <t>Razem koszty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</si>
</sst>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0\ &quot;zł&quot;"/>
    <numFmt numFmtId="170" formatCode="0.000%"/>
    <numFmt numFmtId="171" formatCode="[$-415]d\ mmmm\ yyyy"/>
    <numFmt numFmtId="172" formatCode="_-* #,##0.0\ _z_ł_-;\-* #,##0.0\ _z_ł_-;_-* &quot;-&quot;\ _z_ł_-;_-@_-"/>
    <numFmt numFmtId="173" formatCode="_-* #,##0.00\ _z_ł_-;\-* #,##0.00\ _z_ł_-;_-* &quot;-&quot;\ _z_ł_-;_-@_-"/>
    <numFmt numFmtId="174" formatCode="[$-415]d\ mmmm\ yyyy;@"/>
    <numFmt numFmtId="175" formatCode="#,##0.00_ ;\-#,##0.00\ "/>
    <numFmt numFmtId="176" formatCode="#,##0.0"/>
  </numFmts>
  <fonts count="4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7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i/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sz val="7.5"/>
      <name val="Times New Roman"/>
      <family val="1"/>
    </font>
    <font>
      <b/>
      <i/>
      <sz val="6"/>
      <name val="Times New Roman"/>
      <family val="1"/>
    </font>
    <font>
      <i/>
      <sz val="6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zcionka tekstu podstawowego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0"/>
      <name val="Cambria"/>
      <family val="1"/>
    </font>
    <font>
      <b/>
      <sz val="11"/>
      <color indexed="23"/>
      <name val="Cambria"/>
      <family val="1"/>
    </font>
    <font>
      <sz val="10"/>
      <color indexed="23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8" fillId="0" borderId="0">
      <alignment/>
      <protection/>
    </xf>
    <xf numFmtId="0" fontId="2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405">
    <xf numFmtId="0" fontId="0" fillId="0" borderId="0" xfId="0" applyAlignment="1">
      <alignment/>
    </xf>
    <xf numFmtId="0" fontId="17" fillId="0" borderId="0" xfId="52" applyFont="1" applyAlignment="1" applyProtection="1">
      <alignment horizontal="center" wrapText="1"/>
      <protection hidden="1"/>
    </xf>
    <xf numFmtId="0" fontId="17" fillId="0" borderId="0" xfId="52" applyFont="1" applyAlignment="1" applyProtection="1">
      <alignment wrapText="1"/>
      <protection hidden="1"/>
    </xf>
    <xf numFmtId="0" fontId="18" fillId="0" borderId="0" xfId="52" applyProtection="1">
      <alignment/>
      <protection hidden="1"/>
    </xf>
    <xf numFmtId="0" fontId="17" fillId="0" borderId="10" xfId="52" applyFont="1" applyBorder="1" applyAlignment="1" applyProtection="1">
      <alignment horizontal="center" wrapText="1"/>
      <protection hidden="1"/>
    </xf>
    <xf numFmtId="0" fontId="17" fillId="0" borderId="10" xfId="52" applyFont="1" applyBorder="1" applyAlignment="1" applyProtection="1">
      <alignment wrapText="1"/>
      <protection hidden="1"/>
    </xf>
    <xf numFmtId="0" fontId="17" fillId="0" borderId="0" xfId="52" applyFont="1" applyAlignment="1" applyProtection="1">
      <alignment wrapText="1"/>
      <protection hidden="1" locked="0"/>
    </xf>
    <xf numFmtId="0" fontId="17" fillId="0" borderId="0" xfId="52" applyFont="1" applyBorder="1" applyAlignment="1" applyProtection="1">
      <alignment wrapText="1"/>
      <protection hidden="1"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4" fillId="0" borderId="13" xfId="52" applyFont="1" applyBorder="1" applyAlignment="1" applyProtection="1">
      <alignment horizontal="center" vertical="center" wrapText="1"/>
      <protection/>
    </xf>
    <xf numFmtId="0" fontId="4" fillId="0" borderId="12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17" fillId="0" borderId="0" xfId="52" applyFont="1" applyAlignment="1" applyProtection="1">
      <alignment horizontal="center" wrapText="1"/>
      <protection/>
    </xf>
    <xf numFmtId="49" fontId="3" fillId="0" borderId="15" xfId="52" applyNumberFormat="1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left" vertical="center" wrapText="1" indent="1"/>
      <protection hidden="1"/>
    </xf>
    <xf numFmtId="0" fontId="3" fillId="0" borderId="0" xfId="0" applyFont="1" applyAlignment="1" applyProtection="1">
      <alignment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 wrapText="1" indent="1"/>
      <protection hidden="1"/>
    </xf>
    <xf numFmtId="1" fontId="2" fillId="0" borderId="23" xfId="0" applyNumberFormat="1" applyFont="1" applyBorder="1" applyAlignment="1" applyProtection="1">
      <alignment horizontal="center" vertical="center" wrapText="1"/>
      <protection hidden="1"/>
    </xf>
    <xf numFmtId="1" fontId="2" fillId="0" borderId="0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Border="1" applyAlignment="1" applyProtection="1">
      <alignment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8" xfId="0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left" vertical="center" wrapText="1" inden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wrapText="1"/>
      <protection hidden="1"/>
    </xf>
    <xf numFmtId="0" fontId="4" fillId="0" borderId="21" xfId="0" applyFont="1" applyBorder="1" applyAlignment="1" applyProtection="1">
      <alignment wrapText="1"/>
      <protection hidden="1"/>
    </xf>
    <xf numFmtId="0" fontId="2" fillId="0" borderId="32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33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horizontal="left" vertical="center" indent="1"/>
      <protection hidden="1"/>
    </xf>
    <xf numFmtId="0" fontId="2" fillId="0" borderId="17" xfId="0" applyFont="1" applyFill="1" applyBorder="1" applyAlignment="1" applyProtection="1">
      <alignment vertical="center"/>
      <protection hidden="1"/>
    </xf>
    <xf numFmtId="0" fontId="2" fillId="0" borderId="34" xfId="0" applyFont="1" applyFill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vertical="center"/>
      <protection hidden="1"/>
    </xf>
    <xf numFmtId="0" fontId="1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right" wrapText="1"/>
      <protection hidden="1"/>
    </xf>
    <xf numFmtId="1" fontId="3" fillId="0" borderId="18" xfId="0" applyNumberFormat="1" applyFont="1" applyFill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38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 locked="0"/>
    </xf>
    <xf numFmtId="0" fontId="3" fillId="22" borderId="12" xfId="52" applyFont="1" applyFill="1" applyBorder="1" applyAlignment="1" applyProtection="1">
      <alignment vertical="center" wrapText="1"/>
      <protection locked="0"/>
    </xf>
    <xf numFmtId="0" fontId="3" fillId="22" borderId="15" xfId="52" applyFont="1" applyFill="1" applyBorder="1" applyAlignment="1" applyProtection="1">
      <alignment vertical="center" wrapText="1"/>
      <protection locked="0"/>
    </xf>
    <xf numFmtId="4" fontId="3" fillId="4" borderId="11" xfId="52" applyNumberFormat="1" applyFont="1" applyFill="1" applyBorder="1" applyAlignment="1" applyProtection="1">
      <alignment horizontal="right" vertical="center" wrapText="1"/>
      <protection hidden="1"/>
    </xf>
    <xf numFmtId="10" fontId="3" fillId="4" borderId="14" xfId="52" applyNumberFormat="1" applyFont="1" applyFill="1" applyBorder="1" applyAlignment="1" applyProtection="1">
      <alignment horizontal="right" vertical="center" wrapText="1"/>
      <protection hidden="1"/>
    </xf>
    <xf numFmtId="4" fontId="4" fillId="4" borderId="39" xfId="52" applyNumberFormat="1" applyFont="1" applyFill="1" applyBorder="1" applyAlignment="1" applyProtection="1">
      <alignment horizontal="right" vertical="center" wrapText="1"/>
      <protection hidden="1"/>
    </xf>
    <xf numFmtId="4" fontId="4" fillId="4" borderId="11" xfId="52" applyNumberFormat="1" applyFont="1" applyFill="1" applyBorder="1" applyAlignment="1" applyProtection="1">
      <alignment horizontal="right" vertical="center" wrapText="1"/>
      <protection hidden="1"/>
    </xf>
    <xf numFmtId="4" fontId="4" fillId="4" borderId="39" xfId="52" applyNumberFormat="1" applyFont="1" applyFill="1" applyBorder="1" applyAlignment="1" applyProtection="1">
      <alignment horizontal="right" vertical="center" wrapText="1"/>
      <protection hidden="1"/>
    </xf>
    <xf numFmtId="4" fontId="4" fillId="4" borderId="40" xfId="52" applyNumberFormat="1" applyFont="1" applyFill="1" applyBorder="1" applyAlignment="1" applyProtection="1">
      <alignment horizontal="right" vertical="center" wrapText="1"/>
      <protection hidden="1"/>
    </xf>
    <xf numFmtId="10" fontId="3" fillId="4" borderId="41" xfId="52" applyNumberFormat="1" applyFont="1" applyFill="1" applyBorder="1" applyAlignment="1" applyProtection="1">
      <alignment horizontal="right" vertical="center" wrapText="1"/>
      <protection hidden="1"/>
    </xf>
    <xf numFmtId="4" fontId="4" fillId="4" borderId="42" xfId="52" applyNumberFormat="1" applyFont="1" applyFill="1" applyBorder="1" applyAlignment="1" applyProtection="1">
      <alignment horizontal="right" vertical="center" wrapText="1"/>
      <protection hidden="1"/>
    </xf>
    <xf numFmtId="4" fontId="4" fillId="4" borderId="43" xfId="52" applyNumberFormat="1" applyFont="1" applyFill="1" applyBorder="1" applyAlignment="1" applyProtection="1">
      <alignment horizontal="right" vertical="center" wrapText="1"/>
      <protection hidden="1"/>
    </xf>
    <xf numFmtId="10" fontId="3" fillId="4" borderId="44" xfId="52" applyNumberFormat="1" applyFont="1" applyFill="1" applyBorder="1" applyAlignment="1" applyProtection="1">
      <alignment horizontal="right" vertical="center" wrapText="1"/>
      <protection hidden="1"/>
    </xf>
    <xf numFmtId="4" fontId="3" fillId="4" borderId="10" xfId="52" applyNumberFormat="1" applyFont="1" applyFill="1" applyBorder="1" applyAlignment="1" applyProtection="1">
      <alignment horizontal="right" vertical="center" wrapText="1"/>
      <protection hidden="1"/>
    </xf>
    <xf numFmtId="175" fontId="3" fillId="4" borderId="11" xfId="52" applyNumberFormat="1" applyFont="1" applyFill="1" applyBorder="1" applyAlignment="1" applyProtection="1">
      <alignment horizontal="right" vertical="center" wrapText="1"/>
      <protection hidden="1"/>
    </xf>
    <xf numFmtId="175" fontId="3" fillId="4" borderId="12" xfId="52" applyNumberFormat="1" applyFont="1" applyFill="1" applyBorder="1" applyAlignment="1" applyProtection="1">
      <alignment horizontal="right" vertical="center" wrapText="1"/>
      <protection hidden="1"/>
    </xf>
    <xf numFmtId="175" fontId="3" fillId="4" borderId="39" xfId="52" applyNumberFormat="1" applyFont="1" applyFill="1" applyBorder="1" applyAlignment="1" applyProtection="1">
      <alignment horizontal="right" vertical="center" wrapText="1"/>
      <protection hidden="1"/>
    </xf>
    <xf numFmtId="175" fontId="3" fillId="4" borderId="15" xfId="52" applyNumberFormat="1" applyFont="1" applyFill="1" applyBorder="1" applyAlignment="1" applyProtection="1">
      <alignment horizontal="right" vertical="center" wrapText="1"/>
      <protection hidden="1"/>
    </xf>
    <xf numFmtId="175" fontId="3" fillId="4" borderId="40" xfId="52" applyNumberFormat="1" applyFont="1" applyFill="1" applyBorder="1" applyAlignment="1" applyProtection="1">
      <alignment horizontal="right" vertical="center" wrapText="1"/>
      <protection hidden="1"/>
    </xf>
    <xf numFmtId="4" fontId="3" fillId="4" borderId="40" xfId="52" applyNumberFormat="1" applyFont="1" applyFill="1" applyBorder="1" applyAlignment="1" applyProtection="1">
      <alignment horizontal="right" vertical="center" wrapText="1"/>
      <protection hidden="1"/>
    </xf>
    <xf numFmtId="175" fontId="3" fillId="4" borderId="45" xfId="52" applyNumberFormat="1" applyFont="1" applyFill="1" applyBorder="1" applyAlignment="1" applyProtection="1">
      <alignment horizontal="right" vertical="center" wrapText="1"/>
      <protection hidden="1"/>
    </xf>
    <xf numFmtId="175" fontId="3" fillId="4" borderId="13" xfId="52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 locked="0"/>
    </xf>
    <xf numFmtId="0" fontId="41" fillId="0" borderId="0" xfId="0" applyFont="1" applyFill="1" applyAlignment="1" applyProtection="1">
      <alignment horizontal="center"/>
      <protection hidden="1"/>
    </xf>
    <xf numFmtId="0" fontId="42" fillId="0" borderId="0" xfId="0" applyNumberFormat="1" applyFont="1" applyFill="1" applyAlignment="1" applyProtection="1">
      <alignment/>
      <protection hidden="1"/>
    </xf>
    <xf numFmtId="0" fontId="42" fillId="0" borderId="0" xfId="0" applyNumberFormat="1" applyFont="1" applyFill="1" applyAlignment="1" applyProtection="1">
      <alignment horizontal="left"/>
      <protection hidden="1"/>
    </xf>
    <xf numFmtId="0" fontId="42" fillId="0" borderId="0" xfId="0" applyFont="1" applyFill="1" applyAlignment="1" applyProtection="1">
      <alignment/>
      <protection hidden="1"/>
    </xf>
    <xf numFmtId="4" fontId="3" fillId="22" borderId="45" xfId="52" applyNumberFormat="1" applyFont="1" applyFill="1" applyBorder="1" applyAlignment="1" applyProtection="1">
      <alignment horizontal="right" vertical="center" wrapText="1"/>
      <protection locked="0"/>
    </xf>
    <xf numFmtId="4" fontId="3" fillId="22" borderId="46" xfId="52" applyNumberFormat="1" applyFont="1" applyFill="1" applyBorder="1" applyAlignment="1" applyProtection="1">
      <alignment horizontal="right" vertical="center" wrapText="1"/>
      <protection locked="0"/>
    </xf>
    <xf numFmtId="4" fontId="3" fillId="22" borderId="40" xfId="52" applyNumberFormat="1" applyFont="1" applyFill="1" applyBorder="1" applyAlignment="1" applyProtection="1">
      <alignment horizontal="right" vertical="center" wrapText="1"/>
      <protection locked="0"/>
    </xf>
    <xf numFmtId="4" fontId="3" fillId="22" borderId="14" xfId="52" applyNumberFormat="1" applyFont="1" applyFill="1" applyBorder="1" applyAlignment="1" applyProtection="1">
      <alignment horizontal="right" vertical="center" wrapText="1"/>
      <protection locked="0"/>
    </xf>
    <xf numFmtId="4" fontId="4" fillId="22" borderId="45" xfId="52" applyNumberFormat="1" applyFont="1" applyFill="1" applyBorder="1" applyAlignment="1" applyProtection="1">
      <alignment horizontal="right" vertical="center" wrapText="1"/>
      <protection locked="0"/>
    </xf>
    <xf numFmtId="4" fontId="4" fillId="22" borderId="40" xfId="52" applyNumberFormat="1" applyFont="1" applyFill="1" applyBorder="1" applyAlignment="1" applyProtection="1">
      <alignment horizontal="right" vertical="center" wrapText="1"/>
      <protection locked="0"/>
    </xf>
    <xf numFmtId="175" fontId="3" fillId="22" borderId="45" xfId="52" applyNumberFormat="1" applyFont="1" applyFill="1" applyBorder="1" applyAlignment="1" applyProtection="1">
      <alignment horizontal="right" vertical="center" wrapText="1"/>
      <protection locked="0"/>
    </xf>
    <xf numFmtId="175" fontId="3" fillId="22" borderId="13" xfId="52" applyNumberFormat="1" applyFont="1" applyFill="1" applyBorder="1" applyAlignment="1" applyProtection="1">
      <alignment horizontal="right" vertical="center" wrapText="1"/>
      <protection locked="0"/>
    </xf>
    <xf numFmtId="175" fontId="3" fillId="22" borderId="40" xfId="52" applyNumberFormat="1" applyFont="1" applyFill="1" applyBorder="1" applyAlignment="1" applyProtection="1">
      <alignment horizontal="right" vertical="center" wrapText="1"/>
      <protection locked="0"/>
    </xf>
    <xf numFmtId="175" fontId="3" fillId="22" borderId="41" xfId="52" applyNumberFormat="1" applyFont="1" applyFill="1" applyBorder="1" applyAlignment="1" applyProtection="1">
      <alignment horizontal="right" vertical="center" wrapText="1"/>
      <protection locked="0"/>
    </xf>
    <xf numFmtId="4" fontId="4" fillId="22" borderId="40" xfId="52" applyNumberFormat="1" applyFont="1" applyFill="1" applyBorder="1" applyAlignment="1" applyProtection="1">
      <alignment horizontal="right" vertical="center" wrapText="1"/>
      <protection locked="0"/>
    </xf>
    <xf numFmtId="4" fontId="4" fillId="22" borderId="45" xfId="52" applyNumberFormat="1" applyFont="1" applyFill="1" applyBorder="1" applyAlignment="1" applyProtection="1">
      <alignment horizontal="right" vertical="center" wrapText="1"/>
      <protection locked="0"/>
    </xf>
    <xf numFmtId="175" fontId="3" fillId="22" borderId="12" xfId="52" applyNumberFormat="1" applyFont="1" applyFill="1" applyBorder="1" applyAlignment="1" applyProtection="1">
      <alignment horizontal="right" vertical="center" wrapText="1"/>
      <protection locked="0"/>
    </xf>
    <xf numFmtId="175" fontId="3" fillId="22" borderId="15" xfId="52" applyNumberFormat="1" applyFont="1" applyFill="1" applyBorder="1" applyAlignment="1" applyProtection="1">
      <alignment horizontal="right" vertical="center" wrapText="1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4" fontId="4" fillId="4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17" fillId="22" borderId="4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49" xfId="0" applyFont="1" applyBorder="1" applyAlignment="1" applyProtection="1">
      <alignment horizontal="center" vertical="center" wrapText="1"/>
      <protection hidden="1"/>
    </xf>
    <xf numFmtId="0" fontId="4" fillId="0" borderId="50" xfId="0" applyFont="1" applyBorder="1" applyAlignment="1" applyProtection="1">
      <alignment horizontal="center" vertical="center" wrapText="1"/>
      <protection hidden="1"/>
    </xf>
    <xf numFmtId="0" fontId="2" fillId="0" borderId="51" xfId="0" applyFont="1" applyFill="1" applyBorder="1" applyAlignment="1" applyProtection="1">
      <alignment horizontal="left" vertical="center" wrapText="1" indent="1"/>
      <protection hidden="1"/>
    </xf>
    <xf numFmtId="0" fontId="2" fillId="22" borderId="51" xfId="0" applyNumberFormat="1" applyFont="1" applyFill="1" applyBorder="1" applyAlignment="1" applyProtection="1">
      <alignment horizontal="left" vertical="center"/>
      <protection locked="0"/>
    </xf>
    <xf numFmtId="0" fontId="2" fillId="22" borderId="48" xfId="0" applyNumberFormat="1" applyFont="1" applyFill="1" applyBorder="1" applyAlignment="1" applyProtection="1">
      <alignment horizontal="left" vertical="center"/>
      <protection locked="0"/>
    </xf>
    <xf numFmtId="0" fontId="17" fillId="22" borderId="47" xfId="0" applyNumberFormat="1" applyFont="1" applyFill="1" applyBorder="1" applyAlignment="1" applyProtection="1">
      <alignment horizontal="left" vertical="center" wrapText="1"/>
      <protection locked="0"/>
    </xf>
    <xf numFmtId="0" fontId="17" fillId="22" borderId="5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17" fillId="22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2" fillId="22" borderId="12" xfId="0" applyFont="1" applyFill="1" applyBorder="1" applyAlignment="1" applyProtection="1">
      <alignment horizontal="left" vertical="center" wrapText="1"/>
      <protection locked="0"/>
    </xf>
    <xf numFmtId="0" fontId="2" fillId="22" borderId="12" xfId="0" applyFont="1" applyFill="1" applyBorder="1" applyAlignment="1" applyProtection="1">
      <alignment horizontal="left" vertical="center"/>
      <protection locked="0"/>
    </xf>
    <xf numFmtId="49" fontId="2" fillId="22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53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/>
      <protection hidden="1"/>
    </xf>
    <xf numFmtId="0" fontId="3" fillId="0" borderId="37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4" fontId="4" fillId="4" borderId="47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horizontal="left" vertical="center" wrapText="1" indent="1"/>
      <protection hidden="1"/>
    </xf>
    <xf numFmtId="0" fontId="2" fillId="22" borderId="12" xfId="0" applyNumberFormat="1" applyFont="1" applyFill="1" applyBorder="1" applyAlignment="1" applyProtection="1">
      <alignment horizontal="left" vertical="center"/>
      <protection locked="0"/>
    </xf>
    <xf numFmtId="0" fontId="2" fillId="22" borderId="47" xfId="0" applyNumberFormat="1" applyFont="1" applyFill="1" applyBorder="1" applyAlignment="1" applyProtection="1">
      <alignment horizontal="left" vertical="center"/>
      <protection locked="0"/>
    </xf>
    <xf numFmtId="0" fontId="2" fillId="22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22" borderId="4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1" xfId="0" applyFont="1" applyBorder="1" applyAlignment="1" applyProtection="1">
      <alignment horizontal="left" vertical="center" wrapText="1" indent="1"/>
      <protection hidden="1"/>
    </xf>
    <xf numFmtId="0" fontId="2" fillId="22" borderId="51" xfId="0" applyNumberFormat="1" applyFont="1" applyFill="1" applyBorder="1" applyAlignment="1" applyProtection="1">
      <alignment horizontal="left" vertical="center" wrapText="1"/>
      <protection locked="0"/>
    </xf>
    <xf numFmtId="0" fontId="2" fillId="22" borderId="4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9" xfId="0" applyFont="1" applyBorder="1" applyAlignment="1" applyProtection="1">
      <alignment horizontal="left" vertical="center" wrapText="1" indent="1"/>
      <protection hidden="1"/>
    </xf>
    <xf numFmtId="0" fontId="2" fillId="0" borderId="49" xfId="0" applyFont="1" applyBorder="1" applyAlignment="1" applyProtection="1">
      <alignment horizontal="left" vertical="center" wrapText="1" indent="1"/>
      <protection hidden="1"/>
    </xf>
    <xf numFmtId="0" fontId="2" fillId="0" borderId="50" xfId="0" applyFont="1" applyBorder="1" applyAlignment="1" applyProtection="1">
      <alignment horizontal="left" vertical="center" wrapText="1" indent="1"/>
      <protection hidden="1"/>
    </xf>
    <xf numFmtId="0" fontId="1" fillId="0" borderId="50" xfId="0" applyFont="1" applyBorder="1" applyAlignment="1" applyProtection="1">
      <alignment horizontal="left" vertical="center" wrapText="1" indent="1"/>
      <protection hidden="1"/>
    </xf>
    <xf numFmtId="0" fontId="1" fillId="0" borderId="12" xfId="0" applyFont="1" applyBorder="1" applyAlignment="1" applyProtection="1">
      <alignment horizontal="left" vertical="center" wrapText="1" indent="1"/>
      <protection hidden="1"/>
    </xf>
    <xf numFmtId="0" fontId="1" fillId="0" borderId="47" xfId="0" applyFont="1" applyBorder="1" applyAlignment="1" applyProtection="1">
      <alignment horizontal="left" vertical="center" wrapText="1" indent="1"/>
      <protection hidden="1"/>
    </xf>
    <xf numFmtId="0" fontId="11" fillId="0" borderId="54" xfId="0" applyFont="1" applyBorder="1" applyAlignment="1" applyProtection="1">
      <alignment horizontal="center" wrapText="1"/>
      <protection hidden="1"/>
    </xf>
    <xf numFmtId="0" fontId="11" fillId="0" borderId="10" xfId="0" applyFont="1" applyBorder="1" applyAlignment="1" applyProtection="1">
      <alignment horizontal="center" wrapText="1"/>
      <protection hidden="1"/>
    </xf>
    <xf numFmtId="0" fontId="11" fillId="0" borderId="40" xfId="0" applyFont="1" applyBorder="1" applyAlignment="1" applyProtection="1">
      <alignment horizontal="center" wrapText="1"/>
      <protection hidden="1"/>
    </xf>
    <xf numFmtId="0" fontId="11" fillId="0" borderId="55" xfId="0" applyFont="1" applyBorder="1" applyAlignment="1" applyProtection="1">
      <alignment horizont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47" xfId="0" applyFont="1" applyBorder="1" applyAlignment="1" applyProtection="1">
      <alignment horizontal="left" vertical="center" wrapText="1" indent="1"/>
      <protection hidden="1"/>
    </xf>
    <xf numFmtId="0" fontId="2" fillId="0" borderId="56" xfId="0" applyFont="1" applyBorder="1" applyAlignment="1" applyProtection="1">
      <alignment horizontal="left" vertical="center" wrapText="1" indent="1"/>
      <protection hidden="1"/>
    </xf>
    <xf numFmtId="0" fontId="2" fillId="0" borderId="45" xfId="0" applyFont="1" applyBorder="1" applyAlignment="1" applyProtection="1">
      <alignment horizontal="left" vertical="center" wrapText="1" indent="1"/>
      <protection hidden="1"/>
    </xf>
    <xf numFmtId="0" fontId="2" fillId="22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" fillId="22" borderId="47" xfId="0" applyNumberFormat="1" applyFont="1" applyFill="1" applyBorder="1" applyAlignment="1" applyProtection="1">
      <alignment horizontal="left" vertical="center" wrapText="1" indent="1"/>
      <protection locked="0"/>
    </xf>
    <xf numFmtId="0" fontId="4" fillId="20" borderId="19" xfId="0" applyFont="1" applyFill="1" applyBorder="1" applyAlignment="1" applyProtection="1">
      <alignment horizontal="center" vertical="center" wrapText="1"/>
      <protection hidden="1"/>
    </xf>
    <xf numFmtId="0" fontId="4" fillId="20" borderId="49" xfId="0" applyFont="1" applyFill="1" applyBorder="1" applyAlignment="1" applyProtection="1">
      <alignment horizontal="center" vertical="center" wrapText="1"/>
      <protection hidden="1"/>
    </xf>
    <xf numFmtId="0" fontId="4" fillId="20" borderId="50" xfId="0" applyFont="1" applyFill="1" applyBorder="1" applyAlignment="1" applyProtection="1">
      <alignment horizontal="center" vertical="center" wrapText="1"/>
      <protection hidden="1"/>
    </xf>
    <xf numFmtId="0" fontId="9" fillId="20" borderId="57" xfId="0" applyFont="1" applyFill="1" applyBorder="1" applyAlignment="1" applyProtection="1">
      <alignment horizontal="center" vertical="top" wrapText="1"/>
      <protection hidden="1"/>
    </xf>
    <xf numFmtId="0" fontId="9" fillId="20" borderId="58" xfId="0" applyFont="1" applyFill="1" applyBorder="1" applyAlignment="1" applyProtection="1">
      <alignment horizontal="center" vertical="top" wrapText="1"/>
      <protection hidden="1"/>
    </xf>
    <xf numFmtId="0" fontId="9" fillId="20" borderId="59" xfId="0" applyFont="1" applyFill="1" applyBorder="1" applyAlignment="1" applyProtection="1">
      <alignment horizontal="center" vertical="top" wrapText="1"/>
      <protection hidden="1"/>
    </xf>
    <xf numFmtId="0" fontId="9" fillId="20" borderId="60" xfId="0" applyFont="1" applyFill="1" applyBorder="1" applyAlignment="1" applyProtection="1">
      <alignment horizontal="center" vertical="top" wrapText="1"/>
      <protection hidden="1"/>
    </xf>
    <xf numFmtId="0" fontId="3" fillId="0" borderId="35" xfId="0" applyFont="1" applyBorder="1" applyAlignment="1" applyProtection="1">
      <alignment/>
      <protection hidden="1"/>
    </xf>
    <xf numFmtId="0" fontId="3" fillId="0" borderId="61" xfId="0" applyFont="1" applyBorder="1" applyAlignment="1" applyProtection="1">
      <alignment/>
      <protection hidden="1"/>
    </xf>
    <xf numFmtId="174" fontId="3" fillId="22" borderId="62" xfId="0" applyNumberFormat="1" applyFont="1" applyFill="1" applyBorder="1" applyAlignment="1" applyProtection="1">
      <alignment horizontal="center" vertical="center"/>
      <protection locked="0"/>
    </xf>
    <xf numFmtId="174" fontId="3" fillId="22" borderId="36" xfId="0" applyNumberFormat="1" applyFont="1" applyFill="1" applyBorder="1" applyAlignment="1" applyProtection="1">
      <alignment horizontal="center" vertical="center"/>
      <protection locked="0"/>
    </xf>
    <xf numFmtId="174" fontId="3" fillId="22" borderId="37" xfId="0" applyNumberFormat="1" applyFont="1" applyFill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vertical="center"/>
      <protection hidden="1"/>
    </xf>
    <xf numFmtId="0" fontId="4" fillId="0" borderId="64" xfId="0" applyFont="1" applyBorder="1" applyAlignment="1" applyProtection="1">
      <alignment horizontal="center" vertical="center" wrapText="1"/>
      <protection hidden="1"/>
    </xf>
    <xf numFmtId="0" fontId="2" fillId="0" borderId="59" xfId="0" applyFont="1" applyBorder="1" applyAlignment="1" applyProtection="1">
      <alignment horizontal="left" vertical="center" wrapText="1" indent="1"/>
      <protection hidden="1"/>
    </xf>
    <xf numFmtId="0" fontId="2" fillId="0" borderId="58" xfId="0" applyFont="1" applyBorder="1" applyAlignment="1" applyProtection="1">
      <alignment horizontal="left" vertical="center" wrapText="1" indent="1"/>
      <protection hidden="1"/>
    </xf>
    <xf numFmtId="0" fontId="2" fillId="22" borderId="51" xfId="0" applyNumberFormat="1" applyFont="1" applyFill="1" applyBorder="1" applyAlignment="1" applyProtection="1">
      <alignment horizontal="left" vertical="center" wrapText="1" indent="1"/>
      <protection locked="0"/>
    </xf>
    <xf numFmtId="0" fontId="2" fillId="22" borderId="48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23" xfId="0" applyFont="1" applyBorder="1" applyAlignment="1" applyProtection="1">
      <alignment horizontal="left" vertical="center" wrapText="1" indent="1"/>
      <protection hidden="1"/>
    </xf>
    <xf numFmtId="0" fontId="2" fillId="0" borderId="0" xfId="0" applyFont="1" applyBorder="1" applyAlignment="1" applyProtection="1">
      <alignment horizontal="left" vertical="center" wrapText="1" indent="1"/>
      <protection hidden="1"/>
    </xf>
    <xf numFmtId="0" fontId="2" fillId="0" borderId="54" xfId="0" applyFont="1" applyBorder="1" applyAlignment="1" applyProtection="1">
      <alignment horizontal="left" vertical="center" wrapText="1" indent="1"/>
      <protection hidden="1"/>
    </xf>
    <xf numFmtId="0" fontId="2" fillId="0" borderId="10" xfId="0" applyFont="1" applyBorder="1" applyAlignment="1" applyProtection="1">
      <alignment horizontal="left" vertical="center" wrapText="1" indent="1"/>
      <protection hidden="1"/>
    </xf>
    <xf numFmtId="0" fontId="2" fillId="22" borderId="23" xfId="0" applyNumberFormat="1" applyFont="1" applyFill="1" applyBorder="1" applyAlignment="1" applyProtection="1">
      <alignment horizontal="left" vertical="center" wrapText="1" indent="1"/>
      <protection locked="0"/>
    </xf>
    <xf numFmtId="0" fontId="2" fillId="2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2" fillId="22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55" xfId="0" applyFont="1" applyBorder="1" applyAlignment="1" applyProtection="1">
      <alignment horizontal="left" vertical="center" wrapText="1" indent="1"/>
      <protection hidden="1"/>
    </xf>
    <xf numFmtId="0" fontId="2" fillId="0" borderId="64" xfId="0" applyFont="1" applyBorder="1" applyAlignment="1" applyProtection="1">
      <alignment horizontal="left" vertical="center" wrapText="1" indent="1"/>
      <protection hidden="1"/>
    </xf>
    <xf numFmtId="0" fontId="2" fillId="0" borderId="22" xfId="0" applyFont="1" applyBorder="1" applyAlignment="1" applyProtection="1">
      <alignment horizontal="left" vertical="center" wrapText="1" indent="1"/>
      <protection hidden="1"/>
    </xf>
    <xf numFmtId="0" fontId="2" fillId="22" borderId="64" xfId="0" applyNumberFormat="1" applyFont="1" applyFill="1" applyBorder="1" applyAlignment="1" applyProtection="1">
      <alignment horizontal="left" vertical="center" wrapText="1" indent="1"/>
      <protection locked="0"/>
    </xf>
    <xf numFmtId="0" fontId="2" fillId="22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2" fillId="22" borderId="53" xfId="0" applyNumberFormat="1" applyFont="1" applyFill="1" applyBorder="1" applyAlignment="1" applyProtection="1">
      <alignment horizontal="left" vertical="center" wrapText="1" indent="1"/>
      <protection locked="0"/>
    </xf>
    <xf numFmtId="0" fontId="3" fillId="22" borderId="56" xfId="0" applyFont="1" applyFill="1" applyBorder="1" applyAlignment="1" applyProtection="1">
      <alignment horizontal="center" vertical="center" wrapText="1"/>
      <protection hidden="1" locked="0"/>
    </xf>
    <xf numFmtId="0" fontId="3" fillId="22" borderId="45" xfId="0" applyFont="1" applyFill="1" applyBorder="1" applyAlignment="1" applyProtection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left" vertical="center" wrapText="1" indent="1"/>
      <protection hidden="1"/>
    </xf>
    <xf numFmtId="0" fontId="2" fillId="0" borderId="16" xfId="0" applyFont="1" applyBorder="1" applyAlignment="1" applyProtection="1">
      <alignment horizontal="left" vertical="center" wrapText="1" indent="1"/>
      <protection hidden="1"/>
    </xf>
    <xf numFmtId="0" fontId="2" fillId="0" borderId="65" xfId="0" applyFont="1" applyBorder="1" applyAlignment="1" applyProtection="1">
      <alignment horizontal="left" vertical="center" wrapText="1" indent="1"/>
      <protection hidden="1"/>
    </xf>
    <xf numFmtId="0" fontId="2" fillId="0" borderId="38" xfId="0" applyFont="1" applyBorder="1" applyAlignment="1" applyProtection="1">
      <alignment horizontal="left" vertical="center" wrapText="1" inden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vertical="center" wrapText="1"/>
      <protection hidden="1"/>
    </xf>
    <xf numFmtId="0" fontId="2" fillId="0" borderId="66" xfId="0" applyFont="1" applyBorder="1" applyAlignment="1" applyProtection="1">
      <alignment horizontal="left" vertical="center" wrapText="1" indent="1"/>
      <protection hidden="1"/>
    </xf>
    <xf numFmtId="0" fontId="2" fillId="0" borderId="17" xfId="0" applyFont="1" applyBorder="1" applyAlignment="1" applyProtection="1">
      <alignment horizontal="left" vertical="center" wrapText="1" indent="1"/>
      <protection hidden="1"/>
    </xf>
    <xf numFmtId="0" fontId="2" fillId="0" borderId="34" xfId="0" applyFont="1" applyBorder="1" applyAlignment="1" applyProtection="1">
      <alignment horizontal="left" vertical="center" wrapText="1" indent="1"/>
      <protection hidden="1"/>
    </xf>
    <xf numFmtId="0" fontId="2" fillId="0" borderId="40" xfId="0" applyFont="1" applyBorder="1" applyAlignment="1" applyProtection="1">
      <alignment horizontal="left" vertical="center" wrapText="1" indent="1"/>
      <protection hidden="1"/>
    </xf>
    <xf numFmtId="0" fontId="2" fillId="22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" fillId="22" borderId="65" xfId="0" applyNumberFormat="1" applyFont="1" applyFill="1" applyBorder="1" applyAlignment="1" applyProtection="1">
      <alignment horizontal="left" vertical="center" wrapText="1" indent="1"/>
      <protection locked="0"/>
    </xf>
    <xf numFmtId="0" fontId="2" fillId="22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67" xfId="0" applyFont="1" applyBorder="1" applyAlignment="1" applyProtection="1">
      <alignment horizontal="left" vertical="center" wrapText="1" indent="1"/>
      <protection hidden="1"/>
    </xf>
    <xf numFmtId="0" fontId="2" fillId="22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22" borderId="65" xfId="0" applyNumberFormat="1" applyFont="1" applyFill="1" applyBorder="1" applyAlignment="1" applyProtection="1">
      <alignment horizontal="left" vertical="center" wrapText="1"/>
      <protection locked="0"/>
    </xf>
    <xf numFmtId="0" fontId="2" fillId="22" borderId="38" xfId="0" applyNumberFormat="1" applyFont="1" applyFill="1" applyBorder="1" applyAlignment="1" applyProtection="1">
      <alignment horizontal="left" vertical="center" wrapText="1"/>
      <protection locked="0"/>
    </xf>
    <xf numFmtId="0" fontId="2" fillId="22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2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22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22" borderId="54" xfId="0" applyNumberFormat="1" applyFont="1" applyFill="1" applyBorder="1" applyAlignment="1" applyProtection="1">
      <alignment horizontal="left" vertical="center" wrapText="1"/>
      <protection locked="0"/>
    </xf>
    <xf numFmtId="0" fontId="2" fillId="22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22" borderId="5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68" xfId="0" applyFont="1" applyBorder="1" applyAlignment="1" applyProtection="1">
      <alignment horizontal="left" vertical="center" wrapText="1" indent="1"/>
      <protection hidden="1"/>
    </xf>
    <xf numFmtId="49" fontId="2" fillId="0" borderId="12" xfId="0" applyNumberFormat="1" applyFont="1" applyBorder="1" applyAlignment="1" applyProtection="1">
      <alignment horizontal="left" vertical="center" wrapText="1"/>
      <protection hidden="1"/>
    </xf>
    <xf numFmtId="49" fontId="2" fillId="0" borderId="47" xfId="0" applyNumberFormat="1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49" fontId="2" fillId="0" borderId="15" xfId="0" applyNumberFormat="1" applyFont="1" applyBorder="1" applyAlignment="1" applyProtection="1">
      <alignment horizontal="left" vertical="center" wrapText="1"/>
      <protection hidden="1"/>
    </xf>
    <xf numFmtId="49" fontId="2" fillId="0" borderId="69" xfId="0" applyNumberFormat="1" applyFont="1" applyBorder="1" applyAlignment="1" applyProtection="1">
      <alignment horizontal="left" vertical="center" wrapText="1"/>
      <protection hidden="1"/>
    </xf>
    <xf numFmtId="0" fontId="2" fillId="0" borderId="25" xfId="0" applyFont="1" applyBorder="1" applyAlignment="1" applyProtection="1">
      <alignment horizontal="left" vertical="center" wrapText="1" indent="1"/>
      <protection hidden="1"/>
    </xf>
    <xf numFmtId="0" fontId="2" fillId="0" borderId="70" xfId="0" applyFont="1" applyBorder="1" applyAlignment="1" applyProtection="1">
      <alignment horizontal="left" vertical="center" wrapText="1" indent="1"/>
      <protection hidden="1"/>
    </xf>
    <xf numFmtId="0" fontId="2" fillId="0" borderId="51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 wrapText="1"/>
      <protection hidden="1"/>
    </xf>
    <xf numFmtId="0" fontId="2" fillId="0" borderId="18" xfId="0" applyFont="1" applyBorder="1" applyAlignment="1" applyProtection="1">
      <alignment horizontal="right" wrapText="1"/>
      <protection hidden="1"/>
    </xf>
    <xf numFmtId="0" fontId="0" fillId="22" borderId="10" xfId="0" applyFill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right" wrapText="1" indent="1"/>
      <protection hidden="1"/>
    </xf>
    <xf numFmtId="0" fontId="2" fillId="0" borderId="0" xfId="0" applyFont="1" applyBorder="1" applyAlignment="1" applyProtection="1">
      <alignment horizontal="right" wrapText="1" inden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4" fontId="37" fillId="22" borderId="10" xfId="0" applyNumberFormat="1" applyFont="1" applyFill="1" applyBorder="1" applyAlignment="1" applyProtection="1">
      <alignment horizontal="center" wrapText="1"/>
      <protection locked="0"/>
    </xf>
    <xf numFmtId="0" fontId="4" fillId="22" borderId="10" xfId="0" applyFont="1" applyFill="1" applyBorder="1" applyAlignment="1" applyProtection="1">
      <alignment horizontal="center" wrapText="1"/>
      <protection locked="0"/>
    </xf>
    <xf numFmtId="0" fontId="2" fillId="0" borderId="33" xfId="0" applyFont="1" applyBorder="1" applyAlignment="1" applyProtection="1">
      <alignment horizontal="right" wrapText="1"/>
      <protection hidden="1"/>
    </xf>
    <xf numFmtId="0" fontId="2" fillId="0" borderId="17" xfId="0" applyFont="1" applyBorder="1" applyAlignment="1" applyProtection="1">
      <alignment horizontal="right" wrapText="1"/>
      <protection hidden="1"/>
    </xf>
    <xf numFmtId="0" fontId="2" fillId="0" borderId="34" xfId="0" applyFont="1" applyBorder="1" applyAlignment="1" applyProtection="1">
      <alignment horizontal="right" wrapText="1"/>
      <protection hidden="1"/>
    </xf>
    <xf numFmtId="0" fontId="10" fillId="0" borderId="33" xfId="0" applyFont="1" applyBorder="1" applyAlignment="1" applyProtection="1">
      <alignment horizontal="center" wrapText="1"/>
      <protection hidden="1"/>
    </xf>
    <xf numFmtId="0" fontId="10" fillId="0" borderId="17" xfId="0" applyFont="1" applyBorder="1" applyAlignment="1" applyProtection="1">
      <alignment horizontal="center" wrapText="1"/>
      <protection hidden="1"/>
    </xf>
    <xf numFmtId="0" fontId="10" fillId="0" borderId="70" xfId="0" applyFont="1" applyBorder="1" applyAlignment="1" applyProtection="1">
      <alignment horizontal="center" wrapText="1"/>
      <protection hidden="1"/>
    </xf>
    <xf numFmtId="0" fontId="4" fillId="22" borderId="32" xfId="0" applyFont="1" applyFill="1" applyBorder="1" applyAlignment="1" applyProtection="1">
      <alignment horizontal="center" vertical="center" wrapText="1"/>
      <protection locked="0"/>
    </xf>
    <xf numFmtId="0" fontId="4" fillId="22" borderId="0" xfId="0" applyFont="1" applyFill="1" applyBorder="1" applyAlignment="1" applyProtection="1">
      <alignment horizontal="center" vertical="center" wrapText="1"/>
      <protection locked="0"/>
    </xf>
    <xf numFmtId="0" fontId="4" fillId="22" borderId="18" xfId="0" applyFont="1" applyFill="1" applyBorder="1" applyAlignment="1" applyProtection="1">
      <alignment horizontal="center" vertical="center" wrapText="1"/>
      <protection locked="0"/>
    </xf>
    <xf numFmtId="0" fontId="10" fillId="0" borderId="66" xfId="0" applyFont="1" applyBorder="1" applyAlignment="1" applyProtection="1">
      <alignment horizontal="center" wrapText="1"/>
      <protection hidden="1"/>
    </xf>
    <xf numFmtId="0" fontId="10" fillId="0" borderId="34" xfId="0" applyFont="1" applyBorder="1" applyAlignment="1" applyProtection="1">
      <alignment horizontal="center" wrapText="1"/>
      <protection hidden="1"/>
    </xf>
    <xf numFmtId="0" fontId="2" fillId="0" borderId="18" xfId="0" applyFont="1" applyBorder="1" applyAlignment="1" applyProtection="1">
      <alignment horizontal="center" wrapText="1"/>
      <protection hidden="1"/>
    </xf>
    <xf numFmtId="0" fontId="2" fillId="0" borderId="32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1" fillId="0" borderId="35" xfId="0" applyFont="1" applyBorder="1" applyAlignment="1" applyProtection="1">
      <alignment horizontal="center" vertical="center" wrapText="1"/>
      <protection hidden="1"/>
    </xf>
    <xf numFmtId="0" fontId="1" fillId="0" borderId="36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right" wrapText="1"/>
      <protection hidden="1"/>
    </xf>
    <xf numFmtId="0" fontId="2" fillId="22" borderId="49" xfId="0" applyNumberFormat="1" applyFont="1" applyFill="1" applyBorder="1" applyAlignment="1" applyProtection="1">
      <alignment horizontal="left" vertical="center" wrapText="1" indent="1"/>
      <protection locked="0"/>
    </xf>
    <xf numFmtId="0" fontId="2" fillId="22" borderId="5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36" xfId="0" applyFont="1" applyBorder="1" applyAlignment="1" applyProtection="1">
      <alignment vertical="center"/>
      <protection hidden="1"/>
    </xf>
    <xf numFmtId="0" fontId="4" fillId="0" borderId="71" xfId="0" applyFont="1" applyBorder="1" applyAlignment="1" applyProtection="1">
      <alignment horizontal="center" vertical="center"/>
      <protection hidden="1"/>
    </xf>
    <xf numFmtId="0" fontId="4" fillId="0" borderId="72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 wrapText="1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47" xfId="0" applyFont="1" applyBorder="1" applyAlignment="1" applyProtection="1">
      <alignment horizontal="left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left" vertical="center" wrapText="1"/>
      <protection hidden="1"/>
    </xf>
    <xf numFmtId="0" fontId="2" fillId="0" borderId="33" xfId="0" applyFont="1" applyBorder="1" applyAlignment="1" applyProtection="1">
      <alignment vertical="center"/>
      <protection hidden="1"/>
    </xf>
    <xf numFmtId="0" fontId="2" fillId="0" borderId="34" xfId="0" applyFont="1" applyBorder="1" applyAlignment="1" applyProtection="1">
      <alignment vertical="center"/>
      <protection hidden="1"/>
    </xf>
    <xf numFmtId="0" fontId="12" fillId="0" borderId="22" xfId="0" applyFont="1" applyBorder="1" applyAlignment="1" applyProtection="1">
      <alignment horizontal="center" vertical="center" wrapText="1"/>
      <protection hidden="1"/>
    </xf>
    <xf numFmtId="0" fontId="14" fillId="0" borderId="32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18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left" vertical="center" wrapText="1"/>
      <protection hidden="1"/>
    </xf>
    <xf numFmtId="0" fontId="2" fillId="0" borderId="12" xfId="0" applyFont="1" applyBorder="1" applyAlignment="1" applyProtection="1">
      <alignment vertical="center" wrapText="1"/>
      <protection hidden="1"/>
    </xf>
    <xf numFmtId="0" fontId="1" fillId="0" borderId="67" xfId="0" applyFont="1" applyBorder="1" applyAlignment="1" applyProtection="1">
      <alignment vertical="center"/>
      <protection hidden="1"/>
    </xf>
    <xf numFmtId="0" fontId="1" fillId="0" borderId="45" xfId="0" applyFont="1" applyBorder="1" applyAlignment="1" applyProtection="1">
      <alignment vertical="center"/>
      <protection hidden="1"/>
    </xf>
    <xf numFmtId="4" fontId="1" fillId="4" borderId="12" xfId="0" applyNumberFormat="1" applyFont="1" applyFill="1" applyBorder="1" applyAlignment="1" applyProtection="1">
      <alignment horizontal="center" vertical="center"/>
      <protection hidden="1"/>
    </xf>
    <xf numFmtId="4" fontId="1" fillId="4" borderId="47" xfId="0" applyNumberFormat="1" applyFont="1" applyFill="1" applyBorder="1" applyAlignment="1" applyProtection="1">
      <alignment horizontal="center" vertical="center"/>
      <protection hidden="1"/>
    </xf>
    <xf numFmtId="0" fontId="1" fillId="0" borderId="57" xfId="0" applyFont="1" applyBorder="1" applyAlignment="1" applyProtection="1">
      <alignment horizontal="center" vertical="center"/>
      <protection hidden="1"/>
    </xf>
    <xf numFmtId="0" fontId="1" fillId="0" borderId="58" xfId="0" applyFont="1" applyBorder="1" applyAlignment="1" applyProtection="1">
      <alignment horizontal="center" vertical="center"/>
      <protection hidden="1"/>
    </xf>
    <xf numFmtId="4" fontId="1" fillId="4" borderId="51" xfId="0" applyNumberFormat="1" applyFont="1" applyFill="1" applyBorder="1" applyAlignment="1" applyProtection="1">
      <alignment horizontal="center" vertical="center"/>
      <protection hidden="1"/>
    </xf>
    <xf numFmtId="4" fontId="1" fillId="4" borderId="48" xfId="0" applyNumberFormat="1" applyFont="1" applyFill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 wrapText="1"/>
      <protection hidden="1"/>
    </xf>
    <xf numFmtId="4" fontId="1" fillId="4" borderId="56" xfId="0" applyNumberFormat="1" applyFont="1" applyFill="1" applyBorder="1" applyAlignment="1" applyProtection="1">
      <alignment horizontal="center" vertical="center" wrapText="1"/>
      <protection hidden="1"/>
    </xf>
    <xf numFmtId="4" fontId="1" fillId="4" borderId="67" xfId="0" applyNumberFormat="1" applyFont="1" applyFill="1" applyBorder="1" applyAlignment="1" applyProtection="1">
      <alignment horizontal="center" vertical="center" wrapText="1"/>
      <protection hidden="1"/>
    </xf>
    <xf numFmtId="4" fontId="1" fillId="4" borderId="7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65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4" fontId="1" fillId="4" borderId="12" xfId="0" applyNumberFormat="1" applyFont="1" applyFill="1" applyBorder="1" applyAlignment="1" applyProtection="1">
      <alignment horizontal="center" vertical="center" wrapText="1"/>
      <protection hidden="1"/>
    </xf>
    <xf numFmtId="4" fontId="1" fillId="4" borderId="59" xfId="0" applyNumberFormat="1" applyFont="1" applyFill="1" applyBorder="1" applyAlignment="1" applyProtection="1">
      <alignment horizontal="center" vertical="center"/>
      <protection hidden="1"/>
    </xf>
    <xf numFmtId="4" fontId="1" fillId="4" borderId="57" xfId="0" applyNumberFormat="1" applyFont="1" applyFill="1" applyBorder="1" applyAlignment="1" applyProtection="1">
      <alignment horizontal="center" vertical="center"/>
      <protection hidden="1"/>
    </xf>
    <xf numFmtId="4" fontId="1" fillId="4" borderId="58" xfId="0" applyNumberFormat="1" applyFont="1" applyFill="1" applyBorder="1" applyAlignment="1" applyProtection="1">
      <alignment horizontal="center" vertical="center"/>
      <protection hidden="1"/>
    </xf>
    <xf numFmtId="4" fontId="1" fillId="4" borderId="51" xfId="0" applyNumberFormat="1" applyFont="1" applyFill="1" applyBorder="1" applyAlignment="1" applyProtection="1">
      <alignment horizontal="center" vertical="center" wrapText="1"/>
      <protection hidden="1"/>
    </xf>
    <xf numFmtId="4" fontId="1" fillId="4" borderId="48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7" xfId="0" applyFont="1" applyBorder="1" applyAlignment="1" applyProtection="1">
      <alignment horizontal="center" vertical="center" wrapText="1"/>
      <protection hidden="1"/>
    </xf>
    <xf numFmtId="4" fontId="2" fillId="4" borderId="51" xfId="0" applyNumberFormat="1" applyFont="1" applyFill="1" applyBorder="1" applyAlignment="1" applyProtection="1">
      <alignment horizontal="center" vertical="center"/>
      <protection hidden="1"/>
    </xf>
    <xf numFmtId="4" fontId="2" fillId="4" borderId="51" xfId="0" applyNumberFormat="1" applyFont="1" applyFill="1" applyBorder="1" applyAlignment="1" applyProtection="1">
      <alignment horizontal="center" vertical="center" wrapText="1"/>
      <protection hidden="1"/>
    </xf>
    <xf numFmtId="4" fontId="2" fillId="4" borderId="48" xfId="0" applyNumberFormat="1" applyFont="1" applyFill="1" applyBorder="1" applyAlignment="1" applyProtection="1">
      <alignment horizontal="center" vertical="center" wrapText="1"/>
      <protection hidden="1"/>
    </xf>
    <xf numFmtId="10" fontId="2" fillId="4" borderId="12" xfId="0" applyNumberFormat="1" applyFont="1" applyFill="1" applyBorder="1" applyAlignment="1" applyProtection="1">
      <alignment horizontal="center" vertical="center"/>
      <protection hidden="1"/>
    </xf>
    <xf numFmtId="10" fontId="2" fillId="4" borderId="47" xfId="0" applyNumberFormat="1" applyFont="1" applyFill="1" applyBorder="1" applyAlignment="1" applyProtection="1">
      <alignment horizontal="center" vertical="center"/>
      <protection hidden="1"/>
    </xf>
    <xf numFmtId="4" fontId="2" fillId="4" borderId="12" xfId="0" applyNumberFormat="1" applyFont="1" applyFill="1" applyBorder="1" applyAlignment="1" applyProtection="1">
      <alignment horizontal="center" vertical="center"/>
      <protection hidden="1"/>
    </xf>
    <xf numFmtId="10" fontId="2" fillId="4" borderId="56" xfId="0" applyNumberFormat="1" applyFont="1" applyFill="1" applyBorder="1" applyAlignment="1" applyProtection="1">
      <alignment horizontal="center" vertical="center"/>
      <protection hidden="1"/>
    </xf>
    <xf numFmtId="10" fontId="2" fillId="4" borderId="67" xfId="0" applyNumberFormat="1" applyFont="1" applyFill="1" applyBorder="1" applyAlignment="1" applyProtection="1">
      <alignment horizontal="center" vertical="center"/>
      <protection hidden="1"/>
    </xf>
    <xf numFmtId="10" fontId="2" fillId="4" borderId="45" xfId="0" applyNumberFormat="1" applyFont="1" applyFill="1" applyBorder="1" applyAlignment="1" applyProtection="1">
      <alignment horizontal="center" vertical="center"/>
      <protection hidden="1"/>
    </xf>
    <xf numFmtId="0" fontId="4" fillId="0" borderId="49" xfId="0" applyFont="1" applyBorder="1" applyAlignment="1" applyProtection="1">
      <alignment horizontal="center" vertical="center"/>
      <protection hidden="1"/>
    </xf>
    <xf numFmtId="0" fontId="4" fillId="0" borderId="50" xfId="0" applyFont="1" applyBorder="1" applyAlignment="1" applyProtection="1">
      <alignment horizontal="center" vertical="center"/>
      <protection hidden="1"/>
    </xf>
    <xf numFmtId="0" fontId="1" fillId="0" borderId="58" xfId="0" applyFont="1" applyBorder="1" applyAlignment="1" applyProtection="1">
      <alignment horizontal="center" vertical="center" wrapText="1"/>
      <protection hidden="1"/>
    </xf>
    <xf numFmtId="10" fontId="2" fillId="4" borderId="59" xfId="0" applyNumberFormat="1" applyFont="1" applyFill="1" applyBorder="1" applyAlignment="1" applyProtection="1">
      <alignment horizontal="center" vertical="center"/>
      <protection hidden="1"/>
    </xf>
    <xf numFmtId="10" fontId="2" fillId="4" borderId="57" xfId="0" applyNumberFormat="1" applyFont="1" applyFill="1" applyBorder="1" applyAlignment="1" applyProtection="1">
      <alignment horizontal="center" vertical="center"/>
      <protection hidden="1"/>
    </xf>
    <xf numFmtId="10" fontId="2" fillId="4" borderId="58" xfId="0" applyNumberFormat="1" applyFont="1" applyFill="1" applyBorder="1" applyAlignment="1" applyProtection="1">
      <alignment horizontal="center" vertical="center"/>
      <protection hidden="1"/>
    </xf>
    <xf numFmtId="10" fontId="2" fillId="4" borderId="51" xfId="0" applyNumberFormat="1" applyFont="1" applyFill="1" applyBorder="1" applyAlignment="1" applyProtection="1">
      <alignment horizontal="center" vertical="center"/>
      <protection hidden="1"/>
    </xf>
    <xf numFmtId="10" fontId="2" fillId="4" borderId="48" xfId="0" applyNumberFormat="1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47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3" fillId="0" borderId="47" xfId="0" applyFont="1" applyBorder="1" applyAlignment="1" applyProtection="1">
      <alignment horizontal="center" vertical="center"/>
      <protection hidden="1"/>
    </xf>
    <xf numFmtId="7" fontId="2" fillId="4" borderId="5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56" xfId="52" applyFont="1" applyBorder="1" applyAlignment="1" applyProtection="1">
      <alignment horizontal="center" vertical="center" wrapText="1"/>
      <protection hidden="1"/>
    </xf>
    <xf numFmtId="0" fontId="3" fillId="0" borderId="45" xfId="52" applyFont="1" applyBorder="1" applyAlignment="1" applyProtection="1">
      <alignment horizontal="center" vertical="center" wrapText="1"/>
      <protection hidden="1"/>
    </xf>
    <xf numFmtId="0" fontId="39" fillId="0" borderId="0" xfId="52" applyFont="1" applyBorder="1" applyAlignment="1" applyProtection="1">
      <alignment horizontal="left" vertical="center" wrapText="1"/>
      <protection hidden="1"/>
    </xf>
    <xf numFmtId="0" fontId="36" fillId="0" borderId="65" xfId="52" applyFont="1" applyBorder="1" applyAlignment="1" applyProtection="1">
      <alignment horizontal="center" wrapText="1"/>
      <protection hidden="1"/>
    </xf>
    <xf numFmtId="0" fontId="3" fillId="0" borderId="74" xfId="52" applyFont="1" applyBorder="1" applyAlignment="1" applyProtection="1">
      <alignment horizontal="center" vertical="center" wrapText="1"/>
      <protection/>
    </xf>
    <xf numFmtId="0" fontId="3" fillId="0" borderId="67" xfId="52" applyFont="1" applyBorder="1" applyAlignment="1" applyProtection="1">
      <alignment horizontal="center" vertical="center" wrapText="1"/>
      <protection/>
    </xf>
    <xf numFmtId="0" fontId="3" fillId="0" borderId="46" xfId="52" applyFont="1" applyBorder="1" applyAlignment="1" applyProtection="1">
      <alignment horizontal="center" vertical="center" wrapText="1"/>
      <protection/>
    </xf>
    <xf numFmtId="0" fontId="17" fillId="0" borderId="0" xfId="52" applyFont="1" applyAlignment="1" applyProtection="1">
      <alignment wrapText="1"/>
      <protection hidden="1"/>
    </xf>
    <xf numFmtId="0" fontId="17" fillId="0" borderId="10" xfId="52" applyFont="1" applyBorder="1" applyAlignment="1" applyProtection="1">
      <alignment horizontal="center" wrapText="1"/>
      <protection hidden="1"/>
    </xf>
    <xf numFmtId="0" fontId="17" fillId="0" borderId="0" xfId="52" applyFont="1" applyAlignment="1" applyProtection="1">
      <alignment horizontal="center" wrapText="1"/>
      <protection hidden="1"/>
    </xf>
    <xf numFmtId="0" fontId="3" fillId="0" borderId="75" xfId="52" applyFont="1" applyBorder="1" applyAlignment="1" applyProtection="1">
      <alignment horizontal="center" vertical="center" wrapText="1"/>
      <protection hidden="1"/>
    </xf>
    <xf numFmtId="0" fontId="3" fillId="0" borderId="76" xfId="52" applyFont="1" applyBorder="1" applyAlignment="1" applyProtection="1">
      <alignment horizontal="center" vertical="center" wrapText="1"/>
      <protection hidden="1"/>
    </xf>
    <xf numFmtId="0" fontId="3" fillId="0" borderId="16" xfId="52" applyFont="1" applyBorder="1" applyAlignment="1" applyProtection="1">
      <alignment horizontal="center" vertical="center" wrapText="1"/>
      <protection hidden="1"/>
    </xf>
    <xf numFmtId="0" fontId="3" fillId="0" borderId="23" xfId="52" applyFont="1" applyBorder="1" applyAlignment="1" applyProtection="1">
      <alignment horizontal="center" vertical="center" wrapText="1"/>
      <protection hidden="1"/>
    </xf>
    <xf numFmtId="0" fontId="3" fillId="0" borderId="56" xfId="52" applyFont="1" applyBorder="1" applyAlignment="1" applyProtection="1">
      <alignment horizontal="center" wrapText="1"/>
      <protection/>
    </xf>
    <xf numFmtId="0" fontId="3" fillId="0" borderId="67" xfId="52" applyFont="1" applyBorder="1" applyAlignment="1" applyProtection="1">
      <alignment horizontal="center" wrapText="1"/>
      <protection/>
    </xf>
    <xf numFmtId="0" fontId="3" fillId="0" borderId="45" xfId="52" applyFont="1" applyBorder="1" applyAlignment="1" applyProtection="1">
      <alignment horizontal="center" wrapText="1"/>
      <protection/>
    </xf>
    <xf numFmtId="0" fontId="3" fillId="0" borderId="67" xfId="52" applyFont="1" applyBorder="1" applyAlignment="1" applyProtection="1">
      <alignment horizontal="center" vertical="center" wrapText="1"/>
      <protection hidden="1"/>
    </xf>
    <xf numFmtId="0" fontId="36" fillId="0" borderId="0" xfId="52" applyFont="1" applyAlignment="1" applyProtection="1">
      <alignment horizontal="center" wrapText="1"/>
      <protection hidden="1"/>
    </xf>
    <xf numFmtId="0" fontId="39" fillId="0" borderId="10" xfId="52" applyFont="1" applyBorder="1" applyAlignment="1" applyProtection="1">
      <alignment horizontal="center" vertical="center" wrapText="1"/>
      <protection hidden="1"/>
    </xf>
    <xf numFmtId="0" fontId="39" fillId="22" borderId="10" xfId="52" applyFont="1" applyFill="1" applyBorder="1" applyAlignment="1" applyProtection="1">
      <alignment horizontal="right" vertical="center" wrapText="1"/>
      <protection locked="0"/>
    </xf>
    <xf numFmtId="10" fontId="17" fillId="0" borderId="0" xfId="52" applyNumberFormat="1" applyFont="1" applyAlignment="1" applyProtection="1">
      <alignment horizontal="center" wrapText="1"/>
      <protection hidden="1"/>
    </xf>
    <xf numFmtId="0" fontId="38" fillId="0" borderId="0" xfId="52" applyFont="1" applyAlignment="1" applyProtection="1">
      <alignment horizontal="center" wrapText="1"/>
      <protection hidden="1"/>
    </xf>
    <xf numFmtId="0" fontId="37" fillId="0" borderId="0" xfId="52" applyFont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77" xfId="52" applyFont="1" applyBorder="1" applyAlignment="1" applyProtection="1">
      <alignment horizontal="center" vertical="center" wrapText="1"/>
      <protection/>
    </xf>
    <xf numFmtId="0" fontId="3" fillId="0" borderId="78" xfId="52" applyFont="1" applyBorder="1" applyAlignment="1" applyProtection="1">
      <alignment horizontal="center" vertical="center" wrapText="1"/>
      <protection/>
    </xf>
    <xf numFmtId="0" fontId="3" fillId="0" borderId="79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49" fontId="37" fillId="4" borderId="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Font="1" applyBorder="1" applyAlignment="1" applyProtection="1">
      <alignment horizontal="center" vertical="center" wrapText="1"/>
      <protection/>
    </xf>
    <xf numFmtId="174" fontId="2" fillId="22" borderId="67" xfId="0" applyNumberFormat="1" applyFont="1" applyFill="1" applyBorder="1" applyAlignment="1" applyProtection="1">
      <alignment horizontal="center" vertical="center" wrapText="1"/>
      <protection locked="0"/>
    </xf>
    <xf numFmtId="174" fontId="3" fillId="22" borderId="67" xfId="0" applyNumberFormat="1" applyFont="1" applyFill="1" applyBorder="1" applyAlignment="1" applyProtection="1">
      <alignment horizontal="center" vertical="center" wrapText="1"/>
      <protection locked="0"/>
    </xf>
    <xf numFmtId="4" fontId="2" fillId="22" borderId="12" xfId="0" applyNumberFormat="1" applyFont="1" applyFill="1" applyBorder="1" applyAlignment="1" applyProtection="1">
      <alignment horizontal="center" vertical="center"/>
      <protection locked="0"/>
    </xf>
    <xf numFmtId="4" fontId="2" fillId="22" borderId="47" xfId="0" applyNumberFormat="1" applyFont="1" applyFill="1" applyBorder="1" applyAlignment="1" applyProtection="1">
      <alignment horizontal="center" vertical="center"/>
      <protection locked="0"/>
    </xf>
    <xf numFmtId="0" fontId="2" fillId="22" borderId="20" xfId="0" applyFont="1" applyFill="1" applyBorder="1" applyAlignment="1" applyProtection="1">
      <alignment horizontal="center" vertical="center"/>
      <protection locked="0"/>
    </xf>
    <xf numFmtId="4" fontId="2" fillId="22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22" borderId="47" xfId="0" applyNumberFormat="1" applyFont="1" applyFill="1" applyBorder="1" applyAlignment="1" applyProtection="1">
      <alignment horizontal="center" vertical="center" wrapText="1"/>
      <protection locked="0"/>
    </xf>
    <xf numFmtId="175" fontId="2" fillId="22" borderId="51" xfId="0" applyNumberFormat="1" applyFont="1" applyFill="1" applyBorder="1" applyAlignment="1" applyProtection="1">
      <alignment horizontal="center" vertical="center" textRotation="90"/>
      <protection locked="0"/>
    </xf>
    <xf numFmtId="175" fontId="2" fillId="22" borderId="48" xfId="0" applyNumberFormat="1" applyFont="1" applyFill="1" applyBorder="1" applyAlignment="1" applyProtection="1">
      <alignment horizontal="center" vertical="center" textRotation="90"/>
      <protection locked="0"/>
    </xf>
    <xf numFmtId="1" fontId="2" fillId="22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22" borderId="12" xfId="0" applyNumberFormat="1" applyFont="1" applyFill="1" applyBorder="1" applyAlignment="1" applyProtection="1">
      <alignment vertical="center" wrapText="1"/>
      <protection locked="0"/>
    </xf>
    <xf numFmtId="0" fontId="2" fillId="22" borderId="12" xfId="0" applyFont="1" applyFill="1" applyBorder="1" applyAlignment="1" applyProtection="1">
      <alignment vertic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_nr1_wzorcow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33">
    <dxf>
      <font>
        <color indexed="42"/>
      </font>
      <fill>
        <patternFill>
          <bgColor indexed="42"/>
        </patternFill>
      </fill>
    </dxf>
    <dxf>
      <font>
        <color auto="1"/>
      </font>
      <fill>
        <patternFill>
          <bgColor indexed="10"/>
        </patternFill>
      </fill>
    </dxf>
    <dxf>
      <font>
        <color indexed="42"/>
      </font>
      <fill>
        <patternFill>
          <bgColor indexed="42"/>
        </patternFill>
      </fill>
    </dxf>
    <dxf>
      <font>
        <color indexed="42"/>
      </font>
      <fill>
        <patternFill>
          <bgColor indexed="42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42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42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42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42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42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42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42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42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42"/>
      </font>
      <fill>
        <patternFill>
          <bgColor indexed="42"/>
        </patternFill>
      </fill>
    </dxf>
    <dxf>
      <font>
        <color indexed="42"/>
      </font>
      <fill>
        <patternFill>
          <bgColor indexed="42"/>
        </patternFill>
      </fill>
    </dxf>
    <dxf>
      <font>
        <color indexed="42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\USTAWI~1\Temp\WPM$535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niosek"/>
      <sheetName val="Załącznik nr 1"/>
      <sheetName val="Listy"/>
    </sheetNames>
    <sheetDataSet>
      <sheetData sheetId="2">
        <row r="3">
          <cell r="A3" t="str">
            <v>1a</v>
          </cell>
        </row>
        <row r="4">
          <cell r="A4" t="str">
            <v>1b</v>
          </cell>
        </row>
        <row r="5">
          <cell r="A5" t="str">
            <v>1c</v>
          </cell>
        </row>
        <row r="6">
          <cell r="A6" t="str">
            <v>1d</v>
          </cell>
        </row>
        <row r="7">
          <cell r="A7" t="str">
            <v>1e</v>
          </cell>
        </row>
        <row r="8">
          <cell r="A8" t="str">
            <v>2a</v>
          </cell>
        </row>
        <row r="9">
          <cell r="A9" t="str">
            <v>2b</v>
          </cell>
        </row>
        <row r="10">
          <cell r="A10" t="str">
            <v>2c</v>
          </cell>
        </row>
        <row r="11">
          <cell r="A11" t="str">
            <v>2d</v>
          </cell>
        </row>
        <row r="12">
          <cell r="A12" t="str">
            <v>2e</v>
          </cell>
        </row>
        <row r="13">
          <cell r="A13" t="str">
            <v>2f</v>
          </cell>
        </row>
        <row r="14">
          <cell r="A14" t="str">
            <v>3a</v>
          </cell>
        </row>
        <row r="15">
          <cell r="A15" t="str">
            <v>3b</v>
          </cell>
        </row>
        <row r="16">
          <cell r="A16" t="str">
            <v>3c</v>
          </cell>
        </row>
        <row r="17">
          <cell r="A17" t="str">
            <v>3d</v>
          </cell>
        </row>
        <row r="18">
          <cell r="A18" t="str">
            <v>4a</v>
          </cell>
        </row>
        <row r="19">
          <cell r="A19" t="str">
            <v>4b</v>
          </cell>
        </row>
        <row r="20">
          <cell r="A20" t="str">
            <v>4c</v>
          </cell>
        </row>
        <row r="21">
          <cell r="A21">
            <v>5</v>
          </cell>
        </row>
        <row r="22">
          <cell r="A22" t="str">
            <v>6a</v>
          </cell>
        </row>
        <row r="23">
          <cell r="A23" t="str">
            <v>6b</v>
          </cell>
        </row>
      </sheetData>
    </sheetDataSet>
  </externalBook>
</externalLink>
</file>

<file path=xl/tables/table1.xml><?xml version="1.0" encoding="utf-8"?>
<table xmlns="http://schemas.openxmlformats.org/spreadsheetml/2006/main" id="2" name="Lista15" displayName="Lista15" ref="BA1:BA22" totalsRowShown="0">
  <autoFilter ref="BA1:BA22"/>
  <tableColumns count="1">
    <tableColumn id="1" name="Kierunki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22"/>
  <sheetViews>
    <sheetView tabSelected="1" view="pageBreakPreview" zoomScaleNormal="85" zoomScaleSheetLayoutView="100" zoomScalePageLayoutView="0" workbookViewId="0" topLeftCell="A1">
      <selection activeCell="K10" sqref="K10:AL10"/>
    </sheetView>
  </sheetViews>
  <sheetFormatPr defaultColWidth="9.140625" defaultRowHeight="12.75"/>
  <cols>
    <col min="1" max="1" width="0.13671875" style="16" customWidth="1"/>
    <col min="2" max="2" width="4.00390625" style="25" customWidth="1"/>
    <col min="3" max="3" width="19.140625" style="35" customWidth="1"/>
    <col min="4" max="4" width="9.8515625" style="24" customWidth="1"/>
    <col min="5" max="12" width="1.7109375" style="24" customWidth="1"/>
    <col min="13" max="36" width="1.7109375" style="25" customWidth="1"/>
    <col min="37" max="37" width="1.7109375" style="26" customWidth="1"/>
    <col min="38" max="38" width="1.7109375" style="27" customWidth="1"/>
    <col min="39" max="39" width="27.421875" style="16" customWidth="1"/>
    <col min="40" max="52" width="9.140625" style="16" customWidth="1"/>
    <col min="53" max="53" width="9.140625" style="114" customWidth="1"/>
    <col min="54" max="16384" width="9.140625" style="16" customWidth="1"/>
  </cols>
  <sheetData>
    <row r="1" spans="25:53" ht="14.25">
      <c r="Y1" s="72"/>
      <c r="AE1" s="72"/>
      <c r="AF1" s="72"/>
      <c r="AG1" s="72"/>
      <c r="AH1" s="72"/>
      <c r="AI1" s="72"/>
      <c r="AJ1" s="72"/>
      <c r="AK1" s="73"/>
      <c r="BA1" s="117" t="s">
        <v>198</v>
      </c>
    </row>
    <row r="2" spans="27:53" ht="12.75">
      <c r="AA2" s="74" t="s">
        <v>48</v>
      </c>
      <c r="AE2" s="75"/>
      <c r="AF2" s="75"/>
      <c r="AH2" s="74"/>
      <c r="AJ2" s="74"/>
      <c r="AK2" s="76"/>
      <c r="BA2" s="118" t="s">
        <v>199</v>
      </c>
    </row>
    <row r="3" spans="27:53" ht="12.75">
      <c r="AA3" s="74" t="s">
        <v>16</v>
      </c>
      <c r="AE3" s="75"/>
      <c r="AF3" s="75"/>
      <c r="AH3" s="74"/>
      <c r="AJ3" s="74"/>
      <c r="AK3" s="76"/>
      <c r="BA3" s="118" t="s">
        <v>200</v>
      </c>
    </row>
    <row r="4" spans="27:53" ht="12.75">
      <c r="AA4" s="74" t="s">
        <v>17</v>
      </c>
      <c r="AE4" s="75"/>
      <c r="AF4" s="75"/>
      <c r="AH4" s="74"/>
      <c r="AJ4" s="74"/>
      <c r="AK4" s="76"/>
      <c r="BA4" s="118" t="s">
        <v>201</v>
      </c>
    </row>
    <row r="5" spans="13:53" ht="12.75">
      <c r="M5" s="77"/>
      <c r="AA5" s="36" t="s">
        <v>18</v>
      </c>
      <c r="AH5" s="36"/>
      <c r="AJ5" s="36"/>
      <c r="AK5" s="78"/>
      <c r="BA5" s="118" t="s">
        <v>202</v>
      </c>
    </row>
    <row r="6" spans="2:53" ht="13.5" thickBo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BA6" s="118" t="s">
        <v>203</v>
      </c>
    </row>
    <row r="7" spans="2:53" ht="27.75" customHeight="1" thickTop="1">
      <c r="B7" s="192" t="s">
        <v>0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4"/>
      <c r="BA7" s="118" t="s">
        <v>204</v>
      </c>
    </row>
    <row r="8" spans="1:53" ht="81.75" customHeight="1" thickBot="1">
      <c r="A8" s="18"/>
      <c r="B8" s="195" t="s">
        <v>19</v>
      </c>
      <c r="C8" s="195"/>
      <c r="D8" s="195"/>
      <c r="E8" s="195"/>
      <c r="F8" s="195"/>
      <c r="G8" s="195"/>
      <c r="H8" s="195"/>
      <c r="I8" s="195"/>
      <c r="J8" s="196"/>
      <c r="K8" s="197" t="s">
        <v>194</v>
      </c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8"/>
      <c r="BA8" s="118" t="s">
        <v>205</v>
      </c>
    </row>
    <row r="9" spans="2:53" ht="19.5" customHeight="1" thickBot="1" thickTop="1"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BA9" s="118" t="s">
        <v>206</v>
      </c>
    </row>
    <row r="10" spans="2:53" ht="76.5" customHeight="1" thickTop="1">
      <c r="B10" s="199"/>
      <c r="C10" s="161"/>
      <c r="D10" s="161"/>
      <c r="E10" s="161"/>
      <c r="F10" s="161"/>
      <c r="G10" s="161"/>
      <c r="H10" s="161"/>
      <c r="I10" s="161"/>
      <c r="J10" s="200"/>
      <c r="K10" s="201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3"/>
      <c r="BA10" s="118" t="s">
        <v>207</v>
      </c>
    </row>
    <row r="11" spans="2:53" ht="12.75" customHeight="1" thickBot="1">
      <c r="B11" s="273" t="s">
        <v>20</v>
      </c>
      <c r="C11" s="274"/>
      <c r="D11" s="274"/>
      <c r="E11" s="274"/>
      <c r="F11" s="274"/>
      <c r="G11" s="274"/>
      <c r="H11" s="274"/>
      <c r="I11" s="274"/>
      <c r="J11" s="275"/>
      <c r="K11" s="279" t="s">
        <v>21</v>
      </c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80"/>
      <c r="BA11" s="118" t="s">
        <v>208</v>
      </c>
    </row>
    <row r="12" spans="2:53" ht="21" customHeight="1" thickBot="1" thickTop="1"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BA12" s="118" t="s">
        <v>209</v>
      </c>
    </row>
    <row r="13" spans="2:53" ht="18.75" customHeight="1" thickTop="1">
      <c r="B13" s="284" t="s">
        <v>13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6"/>
      <c r="BA13" s="118" t="s">
        <v>210</v>
      </c>
    </row>
    <row r="14" spans="2:53" ht="30" customHeight="1"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8"/>
      <c r="BA14" s="118" t="s">
        <v>211</v>
      </c>
    </row>
    <row r="15" spans="2:53" ht="12.75">
      <c r="B15" s="152" t="s">
        <v>22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48"/>
      <c r="BA15" s="118" t="s">
        <v>212</v>
      </c>
    </row>
    <row r="16" spans="2:53" ht="36" customHeight="1">
      <c r="B16" s="287" t="s">
        <v>49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79"/>
      <c r="AL16" s="80"/>
      <c r="BA16" s="118" t="s">
        <v>213</v>
      </c>
    </row>
    <row r="17" spans="2:53" ht="23.25" customHeight="1">
      <c r="B17" s="265" t="s">
        <v>14</v>
      </c>
      <c r="C17" s="266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81"/>
      <c r="T17" s="267" t="s">
        <v>36</v>
      </c>
      <c r="U17" s="267"/>
      <c r="V17" s="267" t="s">
        <v>37</v>
      </c>
      <c r="W17" s="267"/>
      <c r="X17" s="267"/>
      <c r="Y17" s="267"/>
      <c r="Z17" s="267"/>
      <c r="AA17" s="269"/>
      <c r="AB17" s="269"/>
      <c r="AC17" s="269"/>
      <c r="AD17" s="269"/>
      <c r="AE17" s="267"/>
      <c r="AF17" s="267"/>
      <c r="AG17" s="267"/>
      <c r="AH17" s="267"/>
      <c r="AI17" s="267"/>
      <c r="AJ17" s="267"/>
      <c r="AK17" s="267"/>
      <c r="AL17" s="281"/>
      <c r="BA17" s="118" t="s">
        <v>214</v>
      </c>
    </row>
    <row r="18" spans="2:53" ht="12.75">
      <c r="B18" s="282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283"/>
      <c r="BA18" s="118" t="s">
        <v>215</v>
      </c>
    </row>
    <row r="19" spans="2:53" ht="42.75" customHeight="1">
      <c r="B19" s="288" t="s">
        <v>45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4"/>
      <c r="AB19" s="264"/>
      <c r="AC19" s="264"/>
      <c r="AD19" s="264"/>
      <c r="AE19" s="82" t="s">
        <v>46</v>
      </c>
      <c r="AF19" s="262"/>
      <c r="AG19" s="262"/>
      <c r="AH19" s="262"/>
      <c r="AI19" s="262"/>
      <c r="AJ19" s="262"/>
      <c r="AK19" s="262"/>
      <c r="AL19" s="263"/>
      <c r="BA19" s="118" t="s">
        <v>216</v>
      </c>
    </row>
    <row r="20" spans="2:53" ht="25.5" customHeight="1" thickBot="1">
      <c r="B20" s="270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2"/>
      <c r="BA20" s="119">
        <v>5</v>
      </c>
    </row>
    <row r="21" spans="2:53" ht="21.75" customHeight="1" thickBot="1" thickTop="1"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BA21" s="118" t="s">
        <v>217</v>
      </c>
    </row>
    <row r="22" spans="2:53" ht="39.75" customHeight="1" thickTop="1">
      <c r="B22" s="19" t="s">
        <v>1</v>
      </c>
      <c r="C22" s="205" t="s">
        <v>23</v>
      </c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9"/>
      <c r="BA22" s="118" t="s">
        <v>218</v>
      </c>
    </row>
    <row r="23" spans="2:53" ht="45" customHeight="1">
      <c r="B23" s="20">
        <v>1</v>
      </c>
      <c r="C23" s="188" t="s">
        <v>3</v>
      </c>
      <c r="D23" s="189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1"/>
      <c r="BA23" s="120"/>
    </row>
    <row r="24" spans="2:53" ht="45" customHeight="1">
      <c r="B24" s="20">
        <v>2</v>
      </c>
      <c r="C24" s="188" t="s">
        <v>4</v>
      </c>
      <c r="D24" s="189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1"/>
      <c r="BA24" s="120"/>
    </row>
    <row r="25" spans="2:38" ht="45" customHeight="1" thickBot="1">
      <c r="B25" s="21">
        <v>3</v>
      </c>
      <c r="C25" s="206" t="s">
        <v>191</v>
      </c>
      <c r="D25" s="207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9"/>
    </row>
    <row r="26" spans="2:3" ht="24" customHeight="1" thickTop="1">
      <c r="B26" s="22"/>
      <c r="C26" s="23"/>
    </row>
    <row r="27" spans="2:38" ht="30" customHeight="1" thickBot="1">
      <c r="B27" s="210" t="s">
        <v>50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</row>
    <row r="28" spans="2:38" ht="51.75" customHeight="1" thickTop="1">
      <c r="B28" s="37">
        <v>5</v>
      </c>
      <c r="C28" s="219" t="s">
        <v>42</v>
      </c>
      <c r="D28" s="220"/>
      <c r="E28" s="221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3"/>
    </row>
    <row r="29" spans="2:38" ht="44.25" customHeight="1">
      <c r="B29" s="259">
        <v>4</v>
      </c>
      <c r="C29" s="211" t="s">
        <v>41</v>
      </c>
      <c r="D29" s="212"/>
      <c r="E29" s="215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7"/>
    </row>
    <row r="30" spans="2:38" ht="22.5" customHeight="1">
      <c r="B30" s="259"/>
      <c r="C30" s="211"/>
      <c r="D30" s="212"/>
      <c r="E30" s="29"/>
      <c r="F30" s="402"/>
      <c r="G30" s="403"/>
      <c r="H30" s="30"/>
      <c r="I30" s="403"/>
      <c r="J30" s="403"/>
      <c r="K30" s="403"/>
      <c r="L30" s="403"/>
      <c r="M30" s="31"/>
      <c r="N30" s="403"/>
      <c r="O30" s="403"/>
      <c r="P30" s="403"/>
      <c r="Q30" s="403"/>
      <c r="R30" s="31"/>
      <c r="S30" s="403"/>
      <c r="T30" s="403"/>
      <c r="U30" s="403"/>
      <c r="V30" s="403"/>
      <c r="W30" s="31"/>
      <c r="X30" s="403"/>
      <c r="Y30" s="403"/>
      <c r="Z30" s="404"/>
      <c r="AA30" s="403"/>
      <c r="AB30" s="31"/>
      <c r="AC30" s="403"/>
      <c r="AD30" s="403"/>
      <c r="AE30" s="403"/>
      <c r="AF30" s="403"/>
      <c r="AG30" s="31"/>
      <c r="AH30" s="403"/>
      <c r="AI30" s="403"/>
      <c r="AJ30" s="403"/>
      <c r="AK30" s="403"/>
      <c r="AL30" s="83"/>
    </row>
    <row r="31" spans="2:38" ht="12.75">
      <c r="B31" s="260"/>
      <c r="C31" s="213"/>
      <c r="D31" s="214"/>
      <c r="E31" s="213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8"/>
    </row>
    <row r="32" spans="2:38" ht="15.75" customHeight="1">
      <c r="B32" s="258">
        <v>6</v>
      </c>
      <c r="C32" s="167" t="s">
        <v>10</v>
      </c>
      <c r="D32" s="188"/>
      <c r="E32" s="227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9"/>
    </row>
    <row r="33" spans="2:38" ht="18" customHeight="1">
      <c r="B33" s="259"/>
      <c r="C33" s="167"/>
      <c r="D33" s="188"/>
      <c r="E33" s="84"/>
      <c r="F33" s="230" t="s">
        <v>15</v>
      </c>
      <c r="G33" s="230"/>
      <c r="H33" s="230"/>
      <c r="I33" s="230"/>
      <c r="J33" s="230"/>
      <c r="K33" s="230"/>
      <c r="L33" s="230"/>
      <c r="M33" s="85"/>
      <c r="N33" s="224"/>
      <c r="O33" s="225"/>
      <c r="P33" s="33"/>
      <c r="Q33" s="231" t="s">
        <v>7</v>
      </c>
      <c r="R33" s="231"/>
      <c r="S33" s="231"/>
      <c r="T33" s="231"/>
      <c r="U33" s="231"/>
      <c r="V33" s="231"/>
      <c r="W33" s="231"/>
      <c r="X33" s="231"/>
      <c r="Y33" s="231"/>
      <c r="Z33" s="33"/>
      <c r="AA33" s="224"/>
      <c r="AB33" s="225"/>
      <c r="AC33" s="51"/>
      <c r="AD33" s="230" t="s">
        <v>8</v>
      </c>
      <c r="AE33" s="230"/>
      <c r="AF33" s="230"/>
      <c r="AG33" s="230"/>
      <c r="AH33" s="86"/>
      <c r="AI33" s="224"/>
      <c r="AJ33" s="225"/>
      <c r="AK33" s="87"/>
      <c r="AL33" s="88"/>
    </row>
    <row r="34" spans="2:38" ht="12" customHeight="1">
      <c r="B34" s="260"/>
      <c r="C34" s="167"/>
      <c r="D34" s="188"/>
      <c r="E34" s="213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8"/>
    </row>
    <row r="35" spans="2:38" ht="15.75" customHeight="1">
      <c r="B35" s="258">
        <v>7</v>
      </c>
      <c r="C35" s="167" t="s">
        <v>11</v>
      </c>
      <c r="D35" s="167"/>
      <c r="E35" s="227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9"/>
    </row>
    <row r="36" spans="2:38" ht="18.75" customHeight="1">
      <c r="B36" s="259"/>
      <c r="C36" s="167"/>
      <c r="D36" s="167"/>
      <c r="E36" s="84"/>
      <c r="F36" s="230" t="s">
        <v>5</v>
      </c>
      <c r="G36" s="230"/>
      <c r="H36" s="230"/>
      <c r="I36" s="230"/>
      <c r="J36" s="230"/>
      <c r="K36" s="230"/>
      <c r="L36" s="230"/>
      <c r="M36" s="85"/>
      <c r="N36" s="224"/>
      <c r="O36" s="225"/>
      <c r="P36" s="85"/>
      <c r="Q36" s="230" t="s">
        <v>9</v>
      </c>
      <c r="R36" s="230"/>
      <c r="S36" s="230"/>
      <c r="T36" s="230"/>
      <c r="U36" s="230"/>
      <c r="V36" s="230"/>
      <c r="W36" s="230"/>
      <c r="X36" s="230"/>
      <c r="Y36" s="230"/>
      <c r="Z36" s="33"/>
      <c r="AA36" s="224"/>
      <c r="AB36" s="225"/>
      <c r="AC36" s="33"/>
      <c r="AD36" s="33"/>
      <c r="AE36" s="33"/>
      <c r="AF36" s="33"/>
      <c r="AG36" s="33"/>
      <c r="AH36" s="33"/>
      <c r="AI36" s="33"/>
      <c r="AJ36" s="33"/>
      <c r="AK36" s="27"/>
      <c r="AL36" s="88"/>
    </row>
    <row r="37" spans="2:38" ht="13.5" customHeight="1">
      <c r="B37" s="260"/>
      <c r="C37" s="167"/>
      <c r="D37" s="167"/>
      <c r="E37" s="211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26"/>
    </row>
    <row r="38" spans="2:38" ht="16.5" customHeight="1">
      <c r="B38" s="258">
        <v>8</v>
      </c>
      <c r="C38" s="167" t="s">
        <v>12</v>
      </c>
      <c r="D38" s="167"/>
      <c r="E38" s="227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9"/>
    </row>
    <row r="39" spans="2:38" ht="19.5" customHeight="1">
      <c r="B39" s="259"/>
      <c r="C39" s="167"/>
      <c r="D39" s="167"/>
      <c r="E39" s="84"/>
      <c r="F39" s="230" t="s">
        <v>6</v>
      </c>
      <c r="G39" s="230"/>
      <c r="H39" s="230"/>
      <c r="I39" s="230"/>
      <c r="J39" s="230"/>
      <c r="K39" s="230"/>
      <c r="L39" s="230"/>
      <c r="M39" s="89"/>
      <c r="N39" s="224"/>
      <c r="O39" s="225"/>
      <c r="P39" s="86"/>
      <c r="Q39" s="230" t="s">
        <v>24</v>
      </c>
      <c r="R39" s="230"/>
      <c r="S39" s="230"/>
      <c r="T39" s="230"/>
      <c r="U39" s="230"/>
      <c r="V39" s="230"/>
      <c r="W39" s="230"/>
      <c r="X39" s="230"/>
      <c r="Y39" s="33"/>
      <c r="Z39" s="33"/>
      <c r="AA39" s="224"/>
      <c r="AB39" s="225"/>
      <c r="AC39" s="33"/>
      <c r="AD39" s="33"/>
      <c r="AE39" s="33"/>
      <c r="AF39" s="33"/>
      <c r="AG39" s="33"/>
      <c r="AH39" s="33"/>
      <c r="AI39" s="33"/>
      <c r="AJ39" s="33"/>
      <c r="AK39" s="27"/>
      <c r="AL39" s="34"/>
    </row>
    <row r="40" spans="2:38" ht="13.5" customHeight="1">
      <c r="B40" s="260"/>
      <c r="C40" s="167"/>
      <c r="D40" s="167"/>
      <c r="E40" s="211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26"/>
    </row>
    <row r="41" spans="2:38" ht="15" customHeight="1">
      <c r="B41" s="258">
        <v>9</v>
      </c>
      <c r="C41" s="167" t="s">
        <v>43</v>
      </c>
      <c r="D41" s="167"/>
      <c r="E41" s="227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9"/>
    </row>
    <row r="42" spans="2:38" ht="18.75" customHeight="1">
      <c r="B42" s="259"/>
      <c r="C42" s="167"/>
      <c r="D42" s="167"/>
      <c r="E42" s="84"/>
      <c r="F42" s="230" t="s">
        <v>5</v>
      </c>
      <c r="G42" s="230"/>
      <c r="H42" s="230"/>
      <c r="I42" s="230"/>
      <c r="J42" s="230"/>
      <c r="K42" s="230"/>
      <c r="L42" s="230"/>
      <c r="M42" s="89"/>
      <c r="N42" s="224"/>
      <c r="O42" s="225"/>
      <c r="P42" s="89"/>
      <c r="Q42" s="230" t="s">
        <v>9</v>
      </c>
      <c r="R42" s="230"/>
      <c r="S42" s="230"/>
      <c r="T42" s="230"/>
      <c r="U42" s="230"/>
      <c r="V42" s="230"/>
      <c r="W42" s="230"/>
      <c r="X42" s="230"/>
      <c r="Y42" s="33"/>
      <c r="Z42" s="33"/>
      <c r="AA42" s="224"/>
      <c r="AB42" s="225"/>
      <c r="AC42" s="33"/>
      <c r="AD42" s="33"/>
      <c r="AE42" s="33"/>
      <c r="AF42" s="33"/>
      <c r="AG42" s="33"/>
      <c r="AH42" s="33"/>
      <c r="AI42" s="33"/>
      <c r="AJ42" s="33"/>
      <c r="AK42" s="27"/>
      <c r="AL42" s="34"/>
    </row>
    <row r="43" spans="2:38" ht="14.25" customHeight="1" thickBot="1">
      <c r="B43" s="261"/>
      <c r="C43" s="172"/>
      <c r="D43" s="172"/>
      <c r="E43" s="232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4"/>
    </row>
    <row r="44" spans="2:38" ht="13.5" thickTop="1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</row>
    <row r="45" spans="2:12" ht="12.75">
      <c r="B45" s="35" t="s">
        <v>25</v>
      </c>
      <c r="D45" s="36"/>
      <c r="E45" s="36"/>
      <c r="F45" s="36"/>
      <c r="G45" s="36"/>
      <c r="H45" s="36"/>
      <c r="I45" s="36"/>
      <c r="J45" s="36"/>
      <c r="K45" s="36"/>
      <c r="L45" s="36"/>
    </row>
    <row r="46" spans="2:12" ht="12.75">
      <c r="B46" s="35" t="s">
        <v>26</v>
      </c>
      <c r="D46" s="36"/>
      <c r="E46" s="36"/>
      <c r="F46" s="36"/>
      <c r="G46" s="36"/>
      <c r="H46" s="36"/>
      <c r="I46" s="36"/>
      <c r="J46" s="36"/>
      <c r="K46" s="36"/>
      <c r="L46" s="36"/>
    </row>
    <row r="47" spans="2:38" ht="13.5" thickBot="1"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</row>
    <row r="48" spans="2:38" ht="57" customHeight="1" thickTop="1">
      <c r="B48" s="37">
        <v>10</v>
      </c>
      <c r="C48" s="213" t="s">
        <v>44</v>
      </c>
      <c r="D48" s="214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  <c r="AL48" s="290"/>
    </row>
    <row r="49" spans="2:38" ht="83.25" customHeight="1">
      <c r="B49" s="20">
        <v>11</v>
      </c>
      <c r="C49" s="188" t="s">
        <v>189</v>
      </c>
      <c r="D49" s="239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1"/>
    </row>
    <row r="50" spans="2:38" ht="57" customHeight="1">
      <c r="B50" s="20">
        <v>12</v>
      </c>
      <c r="C50" s="188" t="s">
        <v>192</v>
      </c>
      <c r="D50" s="239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1"/>
    </row>
    <row r="51" spans="2:38" ht="62.25" customHeight="1">
      <c r="B51" s="20">
        <v>13</v>
      </c>
      <c r="C51" s="188" t="s">
        <v>39</v>
      </c>
      <c r="D51" s="239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1"/>
    </row>
    <row r="52" spans="2:38" ht="62.25" customHeight="1">
      <c r="B52" s="20">
        <v>14</v>
      </c>
      <c r="C52" s="188" t="s">
        <v>27</v>
      </c>
      <c r="D52" s="239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1"/>
    </row>
    <row r="53" spans="2:38" ht="53.25" customHeight="1">
      <c r="B53" s="20">
        <v>15</v>
      </c>
      <c r="C53" s="167" t="s">
        <v>28</v>
      </c>
      <c r="D53" s="167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1"/>
    </row>
    <row r="54" spans="2:53" s="38" customFormat="1" ht="39" customHeight="1">
      <c r="B54" s="185">
        <v>16</v>
      </c>
      <c r="C54" s="167" t="s">
        <v>51</v>
      </c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87"/>
      <c r="BA54" s="115"/>
    </row>
    <row r="55" spans="2:53" s="38" customFormat="1" ht="49.5" customHeight="1">
      <c r="B55" s="185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1"/>
      <c r="BA55" s="115"/>
    </row>
    <row r="56" spans="2:53" s="38" customFormat="1" ht="39.75" customHeight="1">
      <c r="B56" s="185">
        <v>17</v>
      </c>
      <c r="C56" s="167" t="s">
        <v>53</v>
      </c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87"/>
      <c r="BA56" s="115"/>
    </row>
    <row r="57" spans="2:53" s="38" customFormat="1" ht="60" customHeight="1">
      <c r="B57" s="185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1"/>
      <c r="BA57" s="115"/>
    </row>
    <row r="58" spans="2:53" s="38" customFormat="1" ht="36.75" customHeight="1">
      <c r="B58" s="185">
        <v>18</v>
      </c>
      <c r="C58" s="167" t="s">
        <v>52</v>
      </c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87"/>
      <c r="BA58" s="115"/>
    </row>
    <row r="59" spans="2:53" s="38" customFormat="1" ht="58.5" customHeight="1" thickBot="1">
      <c r="B59" s="186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4"/>
      <c r="BA59" s="115"/>
    </row>
    <row r="60" spans="2:53" s="38" customFormat="1" ht="12.75" customHeight="1" thickBot="1" thickTop="1"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1"/>
      <c r="AK60" s="291"/>
      <c r="AL60" s="291"/>
      <c r="BA60" s="115"/>
    </row>
    <row r="61" spans="2:40" ht="25.5" customHeight="1" thickTop="1">
      <c r="B61" s="39" t="s">
        <v>2</v>
      </c>
      <c r="C61" s="205" t="s">
        <v>56</v>
      </c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9"/>
      <c r="AN61" s="38"/>
    </row>
    <row r="62" spans="2:56" ht="40.5" customHeight="1">
      <c r="B62" s="20">
        <v>1</v>
      </c>
      <c r="C62" s="213" t="s">
        <v>57</v>
      </c>
      <c r="D62" s="235"/>
      <c r="E62" s="236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115"/>
      <c r="BB62" s="38"/>
      <c r="BC62" s="38"/>
      <c r="BD62" s="38"/>
    </row>
    <row r="63" spans="2:56" ht="17.25" customHeight="1">
      <c r="B63" s="258">
        <v>2</v>
      </c>
      <c r="C63" s="227" t="s">
        <v>58</v>
      </c>
      <c r="D63" s="228"/>
      <c r="E63" s="240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2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115"/>
      <c r="BB63" s="38"/>
      <c r="BC63" s="38"/>
      <c r="BD63" s="38"/>
    </row>
    <row r="64" spans="2:40" ht="17.25" customHeight="1">
      <c r="B64" s="259"/>
      <c r="C64" s="211"/>
      <c r="D64" s="212"/>
      <c r="E64" s="243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5"/>
      <c r="AN64" s="38"/>
    </row>
    <row r="65" spans="2:40" ht="90" customHeight="1">
      <c r="B65" s="260"/>
      <c r="C65" s="213"/>
      <c r="D65" s="214"/>
      <c r="E65" s="246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247"/>
      <c r="AL65" s="248"/>
      <c r="AN65" s="38"/>
    </row>
    <row r="66" spans="2:38" ht="42.75" customHeight="1">
      <c r="B66" s="258">
        <v>3</v>
      </c>
      <c r="C66" s="227" t="s">
        <v>59</v>
      </c>
      <c r="D66" s="228"/>
      <c r="E66" s="15"/>
      <c r="F66" s="393"/>
      <c r="G66" s="393"/>
      <c r="H66" s="393"/>
      <c r="I66" s="393"/>
      <c r="J66" s="393"/>
      <c r="K66" s="393"/>
      <c r="L66" s="393"/>
      <c r="M66" s="393"/>
      <c r="N66" s="393"/>
      <c r="O66" s="393"/>
      <c r="P66" s="393"/>
      <c r="Q66" s="393"/>
      <c r="R66" s="393"/>
      <c r="S66" s="393"/>
      <c r="T66" s="393"/>
      <c r="U66" s="40"/>
      <c r="V66" s="90"/>
      <c r="W66" s="394"/>
      <c r="X66" s="394"/>
      <c r="Y66" s="394"/>
      <c r="Z66" s="394"/>
      <c r="AA66" s="394"/>
      <c r="AB66" s="394"/>
      <c r="AC66" s="394"/>
      <c r="AD66" s="394"/>
      <c r="AE66" s="394"/>
      <c r="AF66" s="394"/>
      <c r="AG66" s="394"/>
      <c r="AH66" s="394"/>
      <c r="AI66" s="394"/>
      <c r="AJ66" s="394"/>
      <c r="AK66" s="394"/>
      <c r="AL66" s="91"/>
    </row>
    <row r="67" spans="2:38" ht="14.25" customHeight="1">
      <c r="B67" s="260"/>
      <c r="C67" s="213"/>
      <c r="D67" s="214"/>
      <c r="E67" s="181" t="s">
        <v>54</v>
      </c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3"/>
      <c r="V67" s="181" t="s">
        <v>55</v>
      </c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4"/>
    </row>
    <row r="68" spans="2:38" ht="40.5" customHeight="1">
      <c r="B68" s="258">
        <v>4</v>
      </c>
      <c r="C68" s="227" t="s">
        <v>60</v>
      </c>
      <c r="D68" s="228"/>
      <c r="E68" s="15"/>
      <c r="F68" s="393"/>
      <c r="G68" s="393"/>
      <c r="H68" s="393"/>
      <c r="I68" s="393"/>
      <c r="J68" s="393"/>
      <c r="K68" s="393"/>
      <c r="L68" s="393"/>
      <c r="M68" s="393"/>
      <c r="N68" s="393"/>
      <c r="O68" s="393"/>
      <c r="P68" s="393"/>
      <c r="Q68" s="393"/>
      <c r="R68" s="393"/>
      <c r="S68" s="393"/>
      <c r="T68" s="393"/>
      <c r="U68" s="40"/>
      <c r="V68" s="90"/>
      <c r="W68" s="394"/>
      <c r="X68" s="394"/>
      <c r="Y68" s="394"/>
      <c r="Z68" s="394"/>
      <c r="AA68" s="394"/>
      <c r="AB68" s="394"/>
      <c r="AC68" s="394"/>
      <c r="AD68" s="394"/>
      <c r="AE68" s="394"/>
      <c r="AF68" s="394"/>
      <c r="AG68" s="394"/>
      <c r="AH68" s="394"/>
      <c r="AI68" s="394"/>
      <c r="AJ68" s="394"/>
      <c r="AK68" s="394"/>
      <c r="AL68" s="91"/>
    </row>
    <row r="69" spans="2:38" ht="13.5" customHeight="1">
      <c r="B69" s="260"/>
      <c r="C69" s="213"/>
      <c r="D69" s="214"/>
      <c r="E69" s="181" t="s">
        <v>54</v>
      </c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3"/>
      <c r="V69" s="181" t="s">
        <v>55</v>
      </c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4"/>
    </row>
    <row r="70" spans="2:38" ht="48" customHeight="1">
      <c r="B70" s="20">
        <v>5</v>
      </c>
      <c r="C70" s="167" t="s">
        <v>61</v>
      </c>
      <c r="D70" s="167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1"/>
    </row>
    <row r="71" spans="2:38" ht="38.25" customHeight="1">
      <c r="B71" s="20">
        <v>6</v>
      </c>
      <c r="C71" s="167" t="s">
        <v>62</v>
      </c>
      <c r="D71" s="167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1"/>
    </row>
    <row r="72" spans="2:38" ht="52.5" customHeight="1">
      <c r="B72" s="20">
        <v>7</v>
      </c>
      <c r="C72" s="167" t="s">
        <v>63</v>
      </c>
      <c r="D72" s="167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1"/>
    </row>
    <row r="73" spans="2:38" ht="55.5" customHeight="1">
      <c r="B73" s="20">
        <v>8</v>
      </c>
      <c r="C73" s="167" t="s">
        <v>64</v>
      </c>
      <c r="D73" s="167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1"/>
    </row>
    <row r="74" spans="2:38" ht="31.5" customHeight="1">
      <c r="B74" s="20">
        <v>9</v>
      </c>
      <c r="C74" s="179" t="s">
        <v>65</v>
      </c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80"/>
    </row>
    <row r="75" spans="2:38" ht="55.5" customHeight="1">
      <c r="B75" s="20"/>
      <c r="C75" s="167" t="s">
        <v>66</v>
      </c>
      <c r="D75" s="167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1"/>
    </row>
    <row r="76" spans="2:38" ht="55.5" customHeight="1">
      <c r="B76" s="20"/>
      <c r="C76" s="167" t="s">
        <v>67</v>
      </c>
      <c r="D76" s="167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1"/>
    </row>
    <row r="77" spans="2:38" ht="55.5" customHeight="1">
      <c r="B77" s="20"/>
      <c r="C77" s="167" t="s">
        <v>68</v>
      </c>
      <c r="D77" s="167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1"/>
    </row>
    <row r="78" spans="2:38" ht="55.5" customHeight="1">
      <c r="B78" s="20"/>
      <c r="C78" s="167" t="s">
        <v>69</v>
      </c>
      <c r="D78" s="167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1"/>
    </row>
    <row r="79" spans="2:38" ht="55.5" customHeight="1">
      <c r="B79" s="20"/>
      <c r="C79" s="167" t="s">
        <v>70</v>
      </c>
      <c r="D79" s="167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1"/>
    </row>
    <row r="80" spans="2:38" ht="55.5" customHeight="1" thickBot="1">
      <c r="B80" s="21"/>
      <c r="C80" s="172" t="s">
        <v>71</v>
      </c>
      <c r="D80" s="172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4"/>
    </row>
    <row r="81" spans="2:38" ht="8.25" customHeight="1" thickBot="1" thickTop="1">
      <c r="B81" s="41"/>
      <c r="C81" s="28"/>
      <c r="D81" s="28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</row>
    <row r="82" spans="2:38" ht="55.5" customHeight="1" thickTop="1">
      <c r="B82" s="37">
        <v>10</v>
      </c>
      <c r="C82" s="175" t="s">
        <v>72</v>
      </c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8"/>
    </row>
    <row r="83" spans="2:38" ht="132.75" customHeight="1">
      <c r="B83" s="20"/>
      <c r="C83" s="167" t="s">
        <v>73</v>
      </c>
      <c r="D83" s="167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1"/>
    </row>
    <row r="84" spans="2:38" ht="55.5" customHeight="1">
      <c r="B84" s="20"/>
      <c r="C84" s="167" t="s">
        <v>74</v>
      </c>
      <c r="D84" s="167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1"/>
    </row>
    <row r="85" spans="2:38" ht="55.5" customHeight="1">
      <c r="B85" s="20"/>
      <c r="C85" s="167" t="s">
        <v>76</v>
      </c>
      <c r="D85" s="167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1"/>
    </row>
    <row r="86" spans="2:38" ht="55.5" customHeight="1" thickBot="1">
      <c r="B86" s="21"/>
      <c r="C86" s="172" t="s">
        <v>75</v>
      </c>
      <c r="D86" s="172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4"/>
    </row>
    <row r="87" spans="2:38" ht="7.5" customHeight="1" thickBot="1" thickTop="1">
      <c r="B87" s="41"/>
      <c r="C87" s="28"/>
      <c r="D87" s="28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</row>
    <row r="88" spans="2:38" ht="55.5" customHeight="1" thickTop="1">
      <c r="B88" s="37">
        <v>11</v>
      </c>
      <c r="C88" s="175" t="s">
        <v>77</v>
      </c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8"/>
    </row>
    <row r="89" spans="2:38" ht="55.5" customHeight="1">
      <c r="B89" s="20"/>
      <c r="C89" s="167" t="s">
        <v>78</v>
      </c>
      <c r="D89" s="167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1"/>
    </row>
    <row r="90" spans="2:38" ht="55.5" customHeight="1">
      <c r="B90" s="20"/>
      <c r="C90" s="167" t="s">
        <v>79</v>
      </c>
      <c r="D90" s="167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1"/>
    </row>
    <row r="91" spans="2:38" ht="55.5" customHeight="1">
      <c r="B91" s="20"/>
      <c r="C91" s="167" t="s">
        <v>80</v>
      </c>
      <c r="D91" s="167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1"/>
    </row>
    <row r="92" spans="2:38" ht="72" customHeight="1">
      <c r="B92" s="20"/>
      <c r="C92" s="167" t="s">
        <v>81</v>
      </c>
      <c r="D92" s="167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1"/>
    </row>
    <row r="93" spans="2:38" ht="55.5" customHeight="1" thickBot="1">
      <c r="B93" s="21"/>
      <c r="C93" s="172" t="s">
        <v>82</v>
      </c>
      <c r="D93" s="172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4"/>
    </row>
    <row r="94" spans="2:38" ht="8.25" customHeight="1" thickBot="1" thickTop="1">
      <c r="B94" s="41"/>
      <c r="C94" s="28"/>
      <c r="D94" s="28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</row>
    <row r="95" spans="2:38" ht="24.75" customHeight="1" thickTop="1">
      <c r="B95" s="37">
        <v>12</v>
      </c>
      <c r="C95" s="175" t="s">
        <v>83</v>
      </c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7"/>
    </row>
    <row r="96" spans="2:38" ht="54" customHeight="1">
      <c r="B96" s="20"/>
      <c r="C96" s="167" t="s">
        <v>84</v>
      </c>
      <c r="D96" s="167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9"/>
    </row>
    <row r="97" spans="2:38" ht="30.75" customHeight="1">
      <c r="B97" s="20"/>
      <c r="C97" s="167" t="s">
        <v>85</v>
      </c>
      <c r="D97" s="167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9"/>
    </row>
    <row r="98" spans="2:38" ht="36" customHeight="1">
      <c r="B98" s="20"/>
      <c r="C98" s="167" t="s">
        <v>86</v>
      </c>
      <c r="D98" s="167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9"/>
    </row>
    <row r="99" spans="2:38" ht="32.25" customHeight="1">
      <c r="B99" s="20"/>
      <c r="C99" s="167" t="s">
        <v>87</v>
      </c>
      <c r="D99" s="167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9"/>
    </row>
    <row r="100" spans="2:38" ht="27" customHeight="1">
      <c r="B100" s="20"/>
      <c r="C100" s="167" t="s">
        <v>88</v>
      </c>
      <c r="D100" s="167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9"/>
    </row>
    <row r="101" spans="2:38" ht="36.75" customHeight="1">
      <c r="B101" s="20"/>
      <c r="C101" s="167" t="s">
        <v>89</v>
      </c>
      <c r="D101" s="167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9"/>
    </row>
    <row r="102" spans="2:38" ht="40.5" customHeight="1">
      <c r="B102" s="20"/>
      <c r="C102" s="167" t="s">
        <v>92</v>
      </c>
      <c r="D102" s="167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9"/>
    </row>
    <row r="103" spans="2:38" ht="28.5" customHeight="1">
      <c r="B103" s="20"/>
      <c r="C103" s="167" t="s">
        <v>90</v>
      </c>
      <c r="D103" s="167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9"/>
    </row>
    <row r="104" spans="2:38" ht="22.5" customHeight="1">
      <c r="B104" s="20"/>
      <c r="C104" s="167" t="s">
        <v>91</v>
      </c>
      <c r="D104" s="167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9"/>
    </row>
    <row r="105" spans="2:38" ht="36.75" customHeight="1" thickBot="1">
      <c r="B105" s="43"/>
      <c r="C105" s="143" t="s">
        <v>82</v>
      </c>
      <c r="D105" s="143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5"/>
    </row>
    <row r="106" spans="2:38" ht="14.25" thickBot="1" thickTop="1"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</row>
    <row r="107" spans="2:38" ht="21" customHeight="1" thickBot="1" thickTop="1">
      <c r="B107" s="44" t="s">
        <v>126</v>
      </c>
      <c r="C107" s="293" t="s">
        <v>93</v>
      </c>
      <c r="D107" s="293"/>
      <c r="E107" s="293"/>
      <c r="F107" s="293"/>
      <c r="G107" s="293"/>
      <c r="H107" s="293"/>
      <c r="I107" s="293"/>
      <c r="J107" s="293"/>
      <c r="K107" s="293"/>
      <c r="L107" s="293"/>
      <c r="M107" s="293"/>
      <c r="N107" s="293"/>
      <c r="O107" s="293"/>
      <c r="P107" s="293"/>
      <c r="Q107" s="293"/>
      <c r="R107" s="293"/>
      <c r="S107" s="293"/>
      <c r="T107" s="293"/>
      <c r="U107" s="293"/>
      <c r="V107" s="293"/>
      <c r="W107" s="293"/>
      <c r="X107" s="293"/>
      <c r="Y107" s="293"/>
      <c r="Z107" s="293"/>
      <c r="AA107" s="293"/>
      <c r="AB107" s="293"/>
      <c r="AC107" s="293"/>
      <c r="AD107" s="293"/>
      <c r="AE107" s="293"/>
      <c r="AF107" s="293"/>
      <c r="AG107" s="293"/>
      <c r="AH107" s="293"/>
      <c r="AI107" s="293"/>
      <c r="AJ107" s="293"/>
      <c r="AK107" s="293"/>
      <c r="AL107" s="294"/>
    </row>
    <row r="108" spans="2:38" ht="6" customHeight="1" thickBot="1" thickTop="1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</row>
    <row r="109" spans="2:38" ht="32.25" customHeight="1" thickTop="1">
      <c r="B109" s="45" t="s">
        <v>219</v>
      </c>
      <c r="C109" s="295" t="s">
        <v>94</v>
      </c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  <c r="Y109" s="296"/>
      <c r="Z109" s="296"/>
      <c r="AA109" s="296"/>
      <c r="AB109" s="296"/>
      <c r="AC109" s="296"/>
      <c r="AD109" s="296"/>
      <c r="AE109" s="296"/>
      <c r="AF109" s="296"/>
      <c r="AG109" s="296"/>
      <c r="AH109" s="296"/>
      <c r="AI109" s="296"/>
      <c r="AJ109" s="296"/>
      <c r="AK109" s="296"/>
      <c r="AL109" s="297"/>
    </row>
    <row r="110" spans="2:38" ht="12.75">
      <c r="B110" s="301">
        <v>1</v>
      </c>
      <c r="C110" s="302" t="s">
        <v>97</v>
      </c>
      <c r="D110" s="299"/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  <c r="O110" s="299"/>
      <c r="P110" s="299"/>
      <c r="Q110" s="299"/>
      <c r="R110" s="299"/>
      <c r="S110" s="299"/>
      <c r="T110" s="299"/>
      <c r="U110" s="299"/>
      <c r="V110" s="299"/>
      <c r="W110" s="299"/>
      <c r="X110" s="299"/>
      <c r="Y110" s="299"/>
      <c r="Z110" s="138" t="s">
        <v>36</v>
      </c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5"/>
    </row>
    <row r="111" spans="2:38" ht="26.25" customHeight="1">
      <c r="B111" s="301"/>
      <c r="C111" s="299"/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299"/>
      <c r="S111" s="299"/>
      <c r="T111" s="299"/>
      <c r="U111" s="299"/>
      <c r="V111" s="299"/>
      <c r="W111" s="299"/>
      <c r="X111" s="299"/>
      <c r="Y111" s="299"/>
      <c r="Z111" s="136">
        <f>III.A.koszty.b.ogółem+III.A.koszty.p.ogółem</f>
        <v>0</v>
      </c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64"/>
    </row>
    <row r="112" spans="2:38" ht="27.75" customHeight="1">
      <c r="B112" s="301">
        <v>2</v>
      </c>
      <c r="C112" s="309" t="s">
        <v>98</v>
      </c>
      <c r="D112" s="299"/>
      <c r="E112" s="299"/>
      <c r="F112" s="299"/>
      <c r="G112" s="299"/>
      <c r="H112" s="299"/>
      <c r="I112" s="299"/>
      <c r="J112" s="299"/>
      <c r="K112" s="299"/>
      <c r="L112" s="299"/>
      <c r="M112" s="138" t="s">
        <v>99</v>
      </c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65" t="s">
        <v>100</v>
      </c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5"/>
    </row>
    <row r="113" spans="2:38" ht="12.75">
      <c r="B113" s="301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138" t="s">
        <v>36</v>
      </c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5"/>
    </row>
    <row r="114" spans="2:38" ht="12.75">
      <c r="B114" s="46" t="s">
        <v>96</v>
      </c>
      <c r="C114" s="298" t="s">
        <v>95</v>
      </c>
      <c r="D114" s="299"/>
      <c r="E114" s="299"/>
      <c r="F114" s="299"/>
      <c r="G114" s="299"/>
      <c r="H114" s="299"/>
      <c r="I114" s="299"/>
      <c r="J114" s="299"/>
      <c r="K114" s="299"/>
      <c r="L114" s="299"/>
      <c r="M114" s="299"/>
      <c r="N114" s="299"/>
      <c r="O114" s="299"/>
      <c r="P114" s="299"/>
      <c r="Q114" s="299"/>
      <c r="R114" s="299"/>
      <c r="S114" s="299"/>
      <c r="T114" s="299"/>
      <c r="U114" s="299"/>
      <c r="V114" s="299"/>
      <c r="W114" s="299"/>
      <c r="X114" s="299"/>
      <c r="Y114" s="299"/>
      <c r="Z114" s="299"/>
      <c r="AA114" s="299"/>
      <c r="AB114" s="299"/>
      <c r="AC114" s="299"/>
      <c r="AD114" s="299"/>
      <c r="AE114" s="299"/>
      <c r="AF114" s="299"/>
      <c r="AG114" s="299"/>
      <c r="AH114" s="299"/>
      <c r="AI114" s="299"/>
      <c r="AJ114" s="299"/>
      <c r="AK114" s="299"/>
      <c r="AL114" s="300"/>
    </row>
    <row r="115" spans="2:38" ht="27.75" customHeight="1">
      <c r="B115" s="46"/>
      <c r="C115" s="310" t="s">
        <v>187</v>
      </c>
      <c r="D115" s="166"/>
      <c r="E115" s="166"/>
      <c r="F115" s="166"/>
      <c r="G115" s="166"/>
      <c r="H115" s="166"/>
      <c r="I115" s="166"/>
      <c r="J115" s="166"/>
      <c r="K115" s="166"/>
      <c r="L115" s="166"/>
      <c r="M115" s="395"/>
      <c r="N115" s="395"/>
      <c r="O115" s="395"/>
      <c r="P115" s="395"/>
      <c r="Q115" s="395"/>
      <c r="R115" s="395"/>
      <c r="S115" s="395"/>
      <c r="T115" s="395"/>
      <c r="U115" s="395"/>
      <c r="V115" s="395"/>
      <c r="W115" s="395"/>
      <c r="X115" s="395"/>
      <c r="Y115" s="395"/>
      <c r="Z115" s="395"/>
      <c r="AA115" s="395"/>
      <c r="AB115" s="395"/>
      <c r="AC115" s="395"/>
      <c r="AD115" s="395"/>
      <c r="AE115" s="395"/>
      <c r="AF115" s="395"/>
      <c r="AG115" s="395"/>
      <c r="AH115" s="395"/>
      <c r="AI115" s="395"/>
      <c r="AJ115" s="395"/>
      <c r="AK115" s="395"/>
      <c r="AL115" s="396"/>
    </row>
    <row r="116" spans="2:38" ht="15" customHeight="1">
      <c r="B116" s="46"/>
      <c r="C116" s="166" t="s">
        <v>101</v>
      </c>
      <c r="D116" s="166"/>
      <c r="E116" s="166"/>
      <c r="F116" s="166"/>
      <c r="G116" s="166"/>
      <c r="H116" s="166"/>
      <c r="I116" s="166"/>
      <c r="J116" s="166"/>
      <c r="K116" s="166"/>
      <c r="L116" s="166"/>
      <c r="M116" s="395"/>
      <c r="N116" s="395"/>
      <c r="O116" s="395"/>
      <c r="P116" s="395"/>
      <c r="Q116" s="395"/>
      <c r="R116" s="395"/>
      <c r="S116" s="395"/>
      <c r="T116" s="395"/>
      <c r="U116" s="395"/>
      <c r="V116" s="395"/>
      <c r="W116" s="395"/>
      <c r="X116" s="395"/>
      <c r="Y116" s="395"/>
      <c r="Z116" s="395"/>
      <c r="AA116" s="395"/>
      <c r="AB116" s="395"/>
      <c r="AC116" s="395"/>
      <c r="AD116" s="395"/>
      <c r="AE116" s="395"/>
      <c r="AF116" s="395"/>
      <c r="AG116" s="395"/>
      <c r="AH116" s="395"/>
      <c r="AI116" s="395"/>
      <c r="AJ116" s="395"/>
      <c r="AK116" s="395"/>
      <c r="AL116" s="396"/>
    </row>
    <row r="117" spans="2:38" ht="15" customHeight="1">
      <c r="B117" s="46"/>
      <c r="C117" s="166" t="s">
        <v>102</v>
      </c>
      <c r="D117" s="166"/>
      <c r="E117" s="166"/>
      <c r="F117" s="166"/>
      <c r="G117" s="166"/>
      <c r="H117" s="166"/>
      <c r="I117" s="166"/>
      <c r="J117" s="166"/>
      <c r="K117" s="166"/>
      <c r="L117" s="166"/>
      <c r="M117" s="395"/>
      <c r="N117" s="395"/>
      <c r="O117" s="395"/>
      <c r="P117" s="395"/>
      <c r="Q117" s="395"/>
      <c r="R117" s="395"/>
      <c r="S117" s="395"/>
      <c r="T117" s="395"/>
      <c r="U117" s="395"/>
      <c r="V117" s="395"/>
      <c r="W117" s="395"/>
      <c r="X117" s="395"/>
      <c r="Y117" s="395"/>
      <c r="Z117" s="395"/>
      <c r="AA117" s="395"/>
      <c r="AB117" s="395"/>
      <c r="AC117" s="395"/>
      <c r="AD117" s="395"/>
      <c r="AE117" s="395"/>
      <c r="AF117" s="395"/>
      <c r="AG117" s="395"/>
      <c r="AH117" s="395"/>
      <c r="AI117" s="395"/>
      <c r="AJ117" s="395"/>
      <c r="AK117" s="395"/>
      <c r="AL117" s="396"/>
    </row>
    <row r="118" spans="2:38" ht="14.25" customHeight="1">
      <c r="B118" s="46"/>
      <c r="C118" s="166" t="s">
        <v>103</v>
      </c>
      <c r="D118" s="166"/>
      <c r="E118" s="166"/>
      <c r="F118" s="166"/>
      <c r="G118" s="166"/>
      <c r="H118" s="166"/>
      <c r="I118" s="166"/>
      <c r="J118" s="166"/>
      <c r="K118" s="166"/>
      <c r="L118" s="166"/>
      <c r="M118" s="395"/>
      <c r="N118" s="395"/>
      <c r="O118" s="395"/>
      <c r="P118" s="395"/>
      <c r="Q118" s="395"/>
      <c r="R118" s="395"/>
      <c r="S118" s="395"/>
      <c r="T118" s="395"/>
      <c r="U118" s="395"/>
      <c r="V118" s="395"/>
      <c r="W118" s="395"/>
      <c r="X118" s="395"/>
      <c r="Y118" s="395"/>
      <c r="Z118" s="395"/>
      <c r="AA118" s="395"/>
      <c r="AB118" s="395"/>
      <c r="AC118" s="395"/>
      <c r="AD118" s="395"/>
      <c r="AE118" s="395"/>
      <c r="AF118" s="395"/>
      <c r="AG118" s="395"/>
      <c r="AH118" s="395"/>
      <c r="AI118" s="395"/>
      <c r="AJ118" s="395"/>
      <c r="AK118" s="395"/>
      <c r="AL118" s="396"/>
    </row>
    <row r="119" spans="2:38" ht="21.75" customHeight="1">
      <c r="B119" s="47"/>
      <c r="C119" s="311" t="s">
        <v>104</v>
      </c>
      <c r="D119" s="311"/>
      <c r="E119" s="311"/>
      <c r="F119" s="311"/>
      <c r="G119" s="311"/>
      <c r="H119" s="311"/>
      <c r="I119" s="311"/>
      <c r="J119" s="311"/>
      <c r="K119" s="311"/>
      <c r="L119" s="312"/>
      <c r="M119" s="313">
        <f>SUM(M115:Y118)</f>
        <v>0</v>
      </c>
      <c r="N119" s="313"/>
      <c r="O119" s="313"/>
      <c r="P119" s="313"/>
      <c r="Q119" s="313"/>
      <c r="R119" s="313"/>
      <c r="S119" s="313"/>
      <c r="T119" s="313"/>
      <c r="U119" s="313"/>
      <c r="V119" s="313"/>
      <c r="W119" s="313"/>
      <c r="X119" s="313"/>
      <c r="Y119" s="313"/>
      <c r="Z119" s="313">
        <f>SUM(Z115:AL118)</f>
        <v>0</v>
      </c>
      <c r="AA119" s="313"/>
      <c r="AB119" s="313"/>
      <c r="AC119" s="313"/>
      <c r="AD119" s="313"/>
      <c r="AE119" s="313"/>
      <c r="AF119" s="313"/>
      <c r="AG119" s="313"/>
      <c r="AH119" s="313"/>
      <c r="AI119" s="313"/>
      <c r="AJ119" s="313"/>
      <c r="AK119" s="313"/>
      <c r="AL119" s="314"/>
    </row>
    <row r="120" spans="2:38" ht="27.75" customHeight="1">
      <c r="B120" s="46" t="s">
        <v>105</v>
      </c>
      <c r="C120" s="302" t="s">
        <v>188</v>
      </c>
      <c r="D120" s="299"/>
      <c r="E120" s="299"/>
      <c r="F120" s="299"/>
      <c r="G120" s="299"/>
      <c r="H120" s="299"/>
      <c r="I120" s="299"/>
      <c r="J120" s="299"/>
      <c r="K120" s="299"/>
      <c r="L120" s="299"/>
      <c r="M120" s="299"/>
      <c r="N120" s="299"/>
      <c r="O120" s="299"/>
      <c r="P120" s="299"/>
      <c r="Q120" s="299"/>
      <c r="R120" s="299"/>
      <c r="S120" s="299"/>
      <c r="T120" s="299"/>
      <c r="U120" s="299"/>
      <c r="V120" s="299"/>
      <c r="W120" s="299"/>
      <c r="X120" s="299"/>
      <c r="Y120" s="299"/>
      <c r="Z120" s="299"/>
      <c r="AA120" s="299"/>
      <c r="AB120" s="299"/>
      <c r="AC120" s="299"/>
      <c r="AD120" s="299"/>
      <c r="AE120" s="299"/>
      <c r="AF120" s="299"/>
      <c r="AG120" s="299"/>
      <c r="AH120" s="299"/>
      <c r="AI120" s="299"/>
      <c r="AJ120" s="299"/>
      <c r="AK120" s="299"/>
      <c r="AL120" s="300"/>
    </row>
    <row r="121" spans="2:38" ht="25.5" customHeight="1">
      <c r="B121" s="48"/>
      <c r="C121" s="165" t="s">
        <v>30</v>
      </c>
      <c r="D121" s="138"/>
      <c r="E121" s="138"/>
      <c r="F121" s="138"/>
      <c r="G121" s="138"/>
      <c r="H121" s="138"/>
      <c r="I121" s="138"/>
      <c r="J121" s="138"/>
      <c r="K121" s="138"/>
      <c r="L121" s="138"/>
      <c r="M121" s="138" t="s">
        <v>99</v>
      </c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65" t="s">
        <v>100</v>
      </c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5"/>
    </row>
    <row r="122" spans="2:38" ht="12.75">
      <c r="B122" s="49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 t="s">
        <v>36</v>
      </c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5"/>
    </row>
    <row r="123" spans="2:38" ht="14.25" customHeight="1">
      <c r="B123" s="397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395"/>
      <c r="N123" s="395"/>
      <c r="O123" s="395"/>
      <c r="P123" s="395"/>
      <c r="Q123" s="395"/>
      <c r="R123" s="395"/>
      <c r="S123" s="395"/>
      <c r="T123" s="395"/>
      <c r="U123" s="395"/>
      <c r="V123" s="395"/>
      <c r="W123" s="395"/>
      <c r="X123" s="395"/>
      <c r="Y123" s="395"/>
      <c r="Z123" s="395"/>
      <c r="AA123" s="395"/>
      <c r="AB123" s="395"/>
      <c r="AC123" s="395"/>
      <c r="AD123" s="395"/>
      <c r="AE123" s="395"/>
      <c r="AF123" s="395"/>
      <c r="AG123" s="395"/>
      <c r="AH123" s="395"/>
      <c r="AI123" s="395"/>
      <c r="AJ123" s="395"/>
      <c r="AK123" s="395"/>
      <c r="AL123" s="396"/>
    </row>
    <row r="124" spans="2:38" ht="15" customHeight="1">
      <c r="B124" s="397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395"/>
      <c r="N124" s="395"/>
      <c r="O124" s="395"/>
      <c r="P124" s="395"/>
      <c r="Q124" s="395"/>
      <c r="R124" s="395"/>
      <c r="S124" s="395"/>
      <c r="T124" s="395"/>
      <c r="U124" s="395"/>
      <c r="V124" s="395"/>
      <c r="W124" s="395"/>
      <c r="X124" s="395"/>
      <c r="Y124" s="395"/>
      <c r="Z124" s="395"/>
      <c r="AA124" s="395"/>
      <c r="AB124" s="395"/>
      <c r="AC124" s="395"/>
      <c r="AD124" s="395"/>
      <c r="AE124" s="395"/>
      <c r="AF124" s="395"/>
      <c r="AG124" s="395"/>
      <c r="AH124" s="395"/>
      <c r="AI124" s="395"/>
      <c r="AJ124" s="395"/>
      <c r="AK124" s="395"/>
      <c r="AL124" s="396"/>
    </row>
    <row r="125" spans="2:38" ht="15" customHeight="1">
      <c r="B125" s="397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395"/>
      <c r="N125" s="395"/>
      <c r="O125" s="395"/>
      <c r="P125" s="395"/>
      <c r="Q125" s="395"/>
      <c r="R125" s="395"/>
      <c r="S125" s="395"/>
      <c r="T125" s="395"/>
      <c r="U125" s="395"/>
      <c r="V125" s="395"/>
      <c r="W125" s="395"/>
      <c r="X125" s="395"/>
      <c r="Y125" s="395"/>
      <c r="Z125" s="395"/>
      <c r="AA125" s="395"/>
      <c r="AB125" s="395"/>
      <c r="AC125" s="395"/>
      <c r="AD125" s="395"/>
      <c r="AE125" s="395"/>
      <c r="AF125" s="395"/>
      <c r="AG125" s="395"/>
      <c r="AH125" s="395"/>
      <c r="AI125" s="395"/>
      <c r="AJ125" s="395"/>
      <c r="AK125" s="395"/>
      <c r="AL125" s="396"/>
    </row>
    <row r="126" spans="2:38" ht="15" customHeight="1">
      <c r="B126" s="397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395"/>
      <c r="N126" s="395"/>
      <c r="O126" s="395"/>
      <c r="P126" s="395"/>
      <c r="Q126" s="395"/>
      <c r="R126" s="395"/>
      <c r="S126" s="395"/>
      <c r="T126" s="395"/>
      <c r="U126" s="395"/>
      <c r="V126" s="395"/>
      <c r="W126" s="395"/>
      <c r="X126" s="395"/>
      <c r="Y126" s="395"/>
      <c r="Z126" s="395"/>
      <c r="AA126" s="395"/>
      <c r="AB126" s="395"/>
      <c r="AC126" s="395"/>
      <c r="AD126" s="395"/>
      <c r="AE126" s="395"/>
      <c r="AF126" s="395"/>
      <c r="AG126" s="395"/>
      <c r="AH126" s="395"/>
      <c r="AI126" s="395"/>
      <c r="AJ126" s="395"/>
      <c r="AK126" s="395"/>
      <c r="AL126" s="396"/>
    </row>
    <row r="127" spans="2:38" ht="15" customHeight="1">
      <c r="B127" s="397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395"/>
      <c r="N127" s="395"/>
      <c r="O127" s="395"/>
      <c r="P127" s="395"/>
      <c r="Q127" s="395"/>
      <c r="R127" s="395"/>
      <c r="S127" s="395"/>
      <c r="T127" s="395"/>
      <c r="U127" s="395"/>
      <c r="V127" s="395"/>
      <c r="W127" s="395"/>
      <c r="X127" s="395"/>
      <c r="Y127" s="395"/>
      <c r="Z127" s="395"/>
      <c r="AA127" s="395"/>
      <c r="AB127" s="395"/>
      <c r="AC127" s="395"/>
      <c r="AD127" s="395"/>
      <c r="AE127" s="395"/>
      <c r="AF127" s="395"/>
      <c r="AG127" s="395"/>
      <c r="AH127" s="395"/>
      <c r="AI127" s="395"/>
      <c r="AJ127" s="395"/>
      <c r="AK127" s="395"/>
      <c r="AL127" s="396"/>
    </row>
    <row r="128" spans="2:38" ht="14.25" customHeight="1">
      <c r="B128" s="397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395"/>
      <c r="N128" s="395"/>
      <c r="O128" s="395"/>
      <c r="P128" s="395"/>
      <c r="Q128" s="395"/>
      <c r="R128" s="395"/>
      <c r="S128" s="395"/>
      <c r="T128" s="395"/>
      <c r="U128" s="395"/>
      <c r="V128" s="395"/>
      <c r="W128" s="395"/>
      <c r="X128" s="395"/>
      <c r="Y128" s="395"/>
      <c r="Z128" s="395"/>
      <c r="AA128" s="395"/>
      <c r="AB128" s="395"/>
      <c r="AC128" s="395"/>
      <c r="AD128" s="395"/>
      <c r="AE128" s="395"/>
      <c r="AF128" s="395"/>
      <c r="AG128" s="395"/>
      <c r="AH128" s="395"/>
      <c r="AI128" s="395"/>
      <c r="AJ128" s="395"/>
      <c r="AK128" s="395"/>
      <c r="AL128" s="396"/>
    </row>
    <row r="129" spans="2:38" ht="15" customHeight="1">
      <c r="B129" s="397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395"/>
      <c r="N129" s="395"/>
      <c r="O129" s="395"/>
      <c r="P129" s="395"/>
      <c r="Q129" s="395"/>
      <c r="R129" s="395"/>
      <c r="S129" s="395"/>
      <c r="T129" s="395"/>
      <c r="U129" s="395"/>
      <c r="V129" s="395"/>
      <c r="W129" s="395"/>
      <c r="X129" s="395"/>
      <c r="Y129" s="395"/>
      <c r="Z129" s="395"/>
      <c r="AA129" s="395"/>
      <c r="AB129" s="395"/>
      <c r="AC129" s="395"/>
      <c r="AD129" s="395"/>
      <c r="AE129" s="395"/>
      <c r="AF129" s="395"/>
      <c r="AG129" s="395"/>
      <c r="AH129" s="395"/>
      <c r="AI129" s="395"/>
      <c r="AJ129" s="395"/>
      <c r="AK129" s="395"/>
      <c r="AL129" s="396"/>
    </row>
    <row r="130" spans="2:38" ht="15.75" customHeight="1" thickBot="1">
      <c r="B130" s="50"/>
      <c r="C130" s="315" t="s">
        <v>29</v>
      </c>
      <c r="D130" s="315"/>
      <c r="E130" s="315"/>
      <c r="F130" s="315"/>
      <c r="G130" s="315"/>
      <c r="H130" s="315"/>
      <c r="I130" s="315"/>
      <c r="J130" s="315"/>
      <c r="K130" s="315"/>
      <c r="L130" s="316"/>
      <c r="M130" s="317">
        <f>SUM(M123:Y129)</f>
        <v>0</v>
      </c>
      <c r="N130" s="317"/>
      <c r="O130" s="317"/>
      <c r="P130" s="317"/>
      <c r="Q130" s="317"/>
      <c r="R130" s="317"/>
      <c r="S130" s="317"/>
      <c r="T130" s="317"/>
      <c r="U130" s="317"/>
      <c r="V130" s="317"/>
      <c r="W130" s="317"/>
      <c r="X130" s="317"/>
      <c r="Y130" s="317"/>
      <c r="Z130" s="317">
        <f>SUM(Z123:AL129)</f>
        <v>0</v>
      </c>
      <c r="AA130" s="317"/>
      <c r="AB130" s="317"/>
      <c r="AC130" s="317"/>
      <c r="AD130" s="317"/>
      <c r="AE130" s="317"/>
      <c r="AF130" s="317"/>
      <c r="AG130" s="317"/>
      <c r="AH130" s="317"/>
      <c r="AI130" s="317"/>
      <c r="AJ130" s="317"/>
      <c r="AK130" s="317"/>
      <c r="AL130" s="318"/>
    </row>
    <row r="131" spans="2:38" ht="9" customHeight="1" thickBot="1" thickTop="1">
      <c r="B131" s="42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</row>
    <row r="132" spans="2:38" ht="30" customHeight="1" thickTop="1">
      <c r="B132" s="45" t="s">
        <v>220</v>
      </c>
      <c r="C132" s="295" t="s">
        <v>106</v>
      </c>
      <c r="D132" s="296"/>
      <c r="E132" s="296"/>
      <c r="F132" s="296"/>
      <c r="G132" s="296"/>
      <c r="H132" s="296"/>
      <c r="I132" s="296"/>
      <c r="J132" s="296"/>
      <c r="K132" s="296"/>
      <c r="L132" s="296"/>
      <c r="M132" s="296"/>
      <c r="N132" s="296"/>
      <c r="O132" s="296"/>
      <c r="P132" s="296"/>
      <c r="Q132" s="296"/>
      <c r="R132" s="296"/>
      <c r="S132" s="296"/>
      <c r="T132" s="296"/>
      <c r="U132" s="296"/>
      <c r="V132" s="296"/>
      <c r="W132" s="296"/>
      <c r="X132" s="296"/>
      <c r="Y132" s="296"/>
      <c r="Z132" s="296"/>
      <c r="AA132" s="296"/>
      <c r="AB132" s="296"/>
      <c r="AC132" s="296"/>
      <c r="AD132" s="296"/>
      <c r="AE132" s="296"/>
      <c r="AF132" s="296"/>
      <c r="AG132" s="296"/>
      <c r="AH132" s="296"/>
      <c r="AI132" s="296"/>
      <c r="AJ132" s="296"/>
      <c r="AK132" s="296"/>
      <c r="AL132" s="297"/>
    </row>
    <row r="133" spans="2:38" ht="12.75">
      <c r="B133" s="301">
        <v>1</v>
      </c>
      <c r="C133" s="302" t="s">
        <v>107</v>
      </c>
      <c r="D133" s="299"/>
      <c r="E133" s="299"/>
      <c r="F133" s="299"/>
      <c r="G133" s="299"/>
      <c r="H133" s="299"/>
      <c r="I133" s="299"/>
      <c r="J133" s="299"/>
      <c r="K133" s="299"/>
      <c r="L133" s="299"/>
      <c r="M133" s="299"/>
      <c r="N133" s="299"/>
      <c r="O133" s="299"/>
      <c r="P133" s="299"/>
      <c r="Q133" s="299"/>
      <c r="R133" s="299"/>
      <c r="S133" s="299"/>
      <c r="T133" s="299"/>
      <c r="U133" s="299"/>
      <c r="V133" s="299"/>
      <c r="W133" s="299"/>
      <c r="X133" s="299"/>
      <c r="Y133" s="299"/>
      <c r="Z133" s="138" t="s">
        <v>36</v>
      </c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5"/>
    </row>
    <row r="134" spans="2:38" ht="28.5" customHeight="1">
      <c r="B134" s="301"/>
      <c r="C134" s="299"/>
      <c r="D134" s="299"/>
      <c r="E134" s="299"/>
      <c r="F134" s="299"/>
      <c r="G134" s="299"/>
      <c r="H134" s="299"/>
      <c r="I134" s="299"/>
      <c r="J134" s="299"/>
      <c r="K134" s="299"/>
      <c r="L134" s="299"/>
      <c r="M134" s="299"/>
      <c r="N134" s="299"/>
      <c r="O134" s="299"/>
      <c r="P134" s="299"/>
      <c r="Q134" s="299"/>
      <c r="R134" s="299"/>
      <c r="S134" s="299"/>
      <c r="T134" s="299"/>
      <c r="U134" s="299"/>
      <c r="V134" s="299"/>
      <c r="W134" s="299"/>
      <c r="X134" s="299"/>
      <c r="Y134" s="299"/>
      <c r="Z134" s="136">
        <f>III.B.koszty.b.ogółem.rok+III.B.koszty.p.ogółem.rok</f>
        <v>0</v>
      </c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64"/>
    </row>
    <row r="135" spans="2:38" ht="48" customHeight="1">
      <c r="B135" s="301">
        <v>2</v>
      </c>
      <c r="C135" s="309" t="s">
        <v>98</v>
      </c>
      <c r="D135" s="299"/>
      <c r="E135" s="299"/>
      <c r="F135" s="299"/>
      <c r="G135" s="299"/>
      <c r="H135" s="299"/>
      <c r="I135" s="299"/>
      <c r="J135" s="299"/>
      <c r="K135" s="299"/>
      <c r="L135" s="299"/>
      <c r="M135" s="138" t="s">
        <v>99</v>
      </c>
      <c r="N135" s="138"/>
      <c r="O135" s="138"/>
      <c r="P135" s="138"/>
      <c r="Q135" s="138"/>
      <c r="R135" s="138"/>
      <c r="S135" s="138"/>
      <c r="T135" s="138"/>
      <c r="U135" s="138"/>
      <c r="V135" s="165" t="s">
        <v>109</v>
      </c>
      <c r="W135" s="165"/>
      <c r="X135" s="165"/>
      <c r="Y135" s="165"/>
      <c r="Z135" s="165"/>
      <c r="AA135" s="165"/>
      <c r="AB135" s="165"/>
      <c r="AC135" s="165"/>
      <c r="AD135" s="165" t="s">
        <v>35</v>
      </c>
      <c r="AE135" s="165"/>
      <c r="AF135" s="165"/>
      <c r="AG135" s="165"/>
      <c r="AH135" s="165"/>
      <c r="AI135" s="165"/>
      <c r="AJ135" s="165"/>
      <c r="AK135" s="165"/>
      <c r="AL135" s="319"/>
    </row>
    <row r="136" spans="2:38" ht="12.75">
      <c r="B136" s="301"/>
      <c r="C136" s="299"/>
      <c r="D136" s="299"/>
      <c r="E136" s="299"/>
      <c r="F136" s="299"/>
      <c r="G136" s="299"/>
      <c r="H136" s="299"/>
      <c r="I136" s="299"/>
      <c r="J136" s="299"/>
      <c r="K136" s="299"/>
      <c r="L136" s="299"/>
      <c r="M136" s="138" t="s">
        <v>36</v>
      </c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5"/>
    </row>
    <row r="137" spans="2:38" ht="12.75">
      <c r="B137" s="46" t="s">
        <v>96</v>
      </c>
      <c r="C137" s="298" t="s">
        <v>95</v>
      </c>
      <c r="D137" s="299"/>
      <c r="E137" s="299"/>
      <c r="F137" s="299"/>
      <c r="G137" s="299"/>
      <c r="H137" s="299"/>
      <c r="I137" s="299"/>
      <c r="J137" s="299"/>
      <c r="K137" s="299"/>
      <c r="L137" s="299"/>
      <c r="M137" s="299"/>
      <c r="N137" s="299"/>
      <c r="O137" s="299"/>
      <c r="P137" s="299"/>
      <c r="Q137" s="299"/>
      <c r="R137" s="299"/>
      <c r="S137" s="299"/>
      <c r="T137" s="299"/>
      <c r="U137" s="299"/>
      <c r="V137" s="299"/>
      <c r="W137" s="299"/>
      <c r="X137" s="299"/>
      <c r="Y137" s="299"/>
      <c r="Z137" s="299"/>
      <c r="AA137" s="299"/>
      <c r="AB137" s="299"/>
      <c r="AC137" s="299"/>
      <c r="AD137" s="299"/>
      <c r="AE137" s="299"/>
      <c r="AF137" s="299"/>
      <c r="AG137" s="299"/>
      <c r="AH137" s="299"/>
      <c r="AI137" s="299"/>
      <c r="AJ137" s="299"/>
      <c r="AK137" s="299"/>
      <c r="AL137" s="300"/>
    </row>
    <row r="138" spans="2:38" ht="25.5" customHeight="1">
      <c r="B138" s="46"/>
      <c r="C138" s="310" t="s">
        <v>187</v>
      </c>
      <c r="D138" s="166"/>
      <c r="E138" s="166"/>
      <c r="F138" s="166"/>
      <c r="G138" s="166"/>
      <c r="H138" s="166"/>
      <c r="I138" s="166"/>
      <c r="J138" s="166"/>
      <c r="K138" s="166"/>
      <c r="L138" s="166"/>
      <c r="M138" s="395"/>
      <c r="N138" s="395"/>
      <c r="O138" s="395"/>
      <c r="P138" s="395"/>
      <c r="Q138" s="395"/>
      <c r="R138" s="395"/>
      <c r="S138" s="395"/>
      <c r="T138" s="395"/>
      <c r="U138" s="395"/>
      <c r="V138" s="398"/>
      <c r="W138" s="398"/>
      <c r="X138" s="398"/>
      <c r="Y138" s="398"/>
      <c r="Z138" s="398"/>
      <c r="AA138" s="398"/>
      <c r="AB138" s="398"/>
      <c r="AC138" s="398"/>
      <c r="AD138" s="398"/>
      <c r="AE138" s="398"/>
      <c r="AF138" s="398"/>
      <c r="AG138" s="398"/>
      <c r="AH138" s="398"/>
      <c r="AI138" s="398"/>
      <c r="AJ138" s="398"/>
      <c r="AK138" s="398"/>
      <c r="AL138" s="399"/>
    </row>
    <row r="139" spans="2:38" ht="13.5" customHeight="1">
      <c r="B139" s="46"/>
      <c r="C139" s="166" t="s">
        <v>101</v>
      </c>
      <c r="D139" s="166"/>
      <c r="E139" s="166"/>
      <c r="F139" s="166"/>
      <c r="G139" s="166"/>
      <c r="H139" s="166"/>
      <c r="I139" s="166"/>
      <c r="J139" s="166"/>
      <c r="K139" s="166"/>
      <c r="L139" s="166"/>
      <c r="M139" s="395"/>
      <c r="N139" s="395"/>
      <c r="O139" s="395"/>
      <c r="P139" s="395"/>
      <c r="Q139" s="395"/>
      <c r="R139" s="395"/>
      <c r="S139" s="395"/>
      <c r="T139" s="395"/>
      <c r="U139" s="395"/>
      <c r="V139" s="398"/>
      <c r="W139" s="398"/>
      <c r="X139" s="398"/>
      <c r="Y139" s="398"/>
      <c r="Z139" s="398"/>
      <c r="AA139" s="398"/>
      <c r="AB139" s="398"/>
      <c r="AC139" s="398"/>
      <c r="AD139" s="398"/>
      <c r="AE139" s="398"/>
      <c r="AF139" s="398"/>
      <c r="AG139" s="398"/>
      <c r="AH139" s="398"/>
      <c r="AI139" s="398"/>
      <c r="AJ139" s="398"/>
      <c r="AK139" s="398"/>
      <c r="AL139" s="399"/>
    </row>
    <row r="140" spans="2:38" ht="16.5" customHeight="1">
      <c r="B140" s="46"/>
      <c r="C140" s="166" t="s">
        <v>102</v>
      </c>
      <c r="D140" s="166"/>
      <c r="E140" s="166"/>
      <c r="F140" s="166"/>
      <c r="G140" s="166"/>
      <c r="H140" s="166"/>
      <c r="I140" s="166"/>
      <c r="J140" s="166"/>
      <c r="K140" s="166"/>
      <c r="L140" s="166"/>
      <c r="M140" s="395"/>
      <c r="N140" s="395"/>
      <c r="O140" s="395"/>
      <c r="P140" s="395"/>
      <c r="Q140" s="395"/>
      <c r="R140" s="395"/>
      <c r="S140" s="395"/>
      <c r="T140" s="395"/>
      <c r="U140" s="395"/>
      <c r="V140" s="398"/>
      <c r="W140" s="398"/>
      <c r="X140" s="398"/>
      <c r="Y140" s="398"/>
      <c r="Z140" s="398"/>
      <c r="AA140" s="398"/>
      <c r="AB140" s="398"/>
      <c r="AC140" s="398"/>
      <c r="AD140" s="398"/>
      <c r="AE140" s="398"/>
      <c r="AF140" s="398"/>
      <c r="AG140" s="398"/>
      <c r="AH140" s="398"/>
      <c r="AI140" s="398"/>
      <c r="AJ140" s="398"/>
      <c r="AK140" s="398"/>
      <c r="AL140" s="399"/>
    </row>
    <row r="141" spans="2:38" ht="13.5" customHeight="1">
      <c r="B141" s="46"/>
      <c r="C141" s="166" t="s">
        <v>103</v>
      </c>
      <c r="D141" s="166"/>
      <c r="E141" s="166"/>
      <c r="F141" s="166"/>
      <c r="G141" s="166"/>
      <c r="H141" s="166"/>
      <c r="I141" s="166"/>
      <c r="J141" s="166"/>
      <c r="K141" s="166"/>
      <c r="L141" s="166"/>
      <c r="M141" s="395"/>
      <c r="N141" s="395"/>
      <c r="O141" s="395"/>
      <c r="P141" s="395"/>
      <c r="Q141" s="395"/>
      <c r="R141" s="395"/>
      <c r="S141" s="395"/>
      <c r="T141" s="395"/>
      <c r="U141" s="395"/>
      <c r="V141" s="398"/>
      <c r="W141" s="398"/>
      <c r="X141" s="398"/>
      <c r="Y141" s="398"/>
      <c r="Z141" s="398"/>
      <c r="AA141" s="398"/>
      <c r="AB141" s="398"/>
      <c r="AC141" s="398"/>
      <c r="AD141" s="398"/>
      <c r="AE141" s="398"/>
      <c r="AF141" s="398"/>
      <c r="AG141" s="398"/>
      <c r="AH141" s="398"/>
      <c r="AI141" s="398"/>
      <c r="AJ141" s="398"/>
      <c r="AK141" s="398"/>
      <c r="AL141" s="399"/>
    </row>
    <row r="142" spans="2:38" ht="15.75" customHeight="1">
      <c r="B142" s="47"/>
      <c r="C142" s="311" t="s">
        <v>104</v>
      </c>
      <c r="D142" s="311"/>
      <c r="E142" s="311"/>
      <c r="F142" s="311"/>
      <c r="G142" s="311"/>
      <c r="H142" s="311"/>
      <c r="I142" s="311"/>
      <c r="J142" s="311"/>
      <c r="K142" s="311"/>
      <c r="L142" s="312"/>
      <c r="M142" s="313">
        <f>SUM(M138:U141)</f>
        <v>0</v>
      </c>
      <c r="N142" s="313"/>
      <c r="O142" s="313"/>
      <c r="P142" s="313"/>
      <c r="Q142" s="313"/>
      <c r="R142" s="313"/>
      <c r="S142" s="313"/>
      <c r="T142" s="313"/>
      <c r="U142" s="313"/>
      <c r="V142" s="328">
        <f>SUM(V138:AC141)</f>
        <v>0</v>
      </c>
      <c r="W142" s="328"/>
      <c r="X142" s="328"/>
      <c r="Y142" s="328"/>
      <c r="Z142" s="328"/>
      <c r="AA142" s="328"/>
      <c r="AB142" s="328"/>
      <c r="AC142" s="328"/>
      <c r="AD142" s="320">
        <f>SUM(AD138:AL141)</f>
        <v>0</v>
      </c>
      <c r="AE142" s="321"/>
      <c r="AF142" s="321"/>
      <c r="AG142" s="321"/>
      <c r="AH142" s="321"/>
      <c r="AI142" s="321"/>
      <c r="AJ142" s="321"/>
      <c r="AK142" s="321"/>
      <c r="AL142" s="322"/>
    </row>
    <row r="143" spans="2:38" ht="28.5" customHeight="1">
      <c r="B143" s="46" t="s">
        <v>105</v>
      </c>
      <c r="C143" s="302" t="s">
        <v>188</v>
      </c>
      <c r="D143" s="299"/>
      <c r="E143" s="299"/>
      <c r="F143" s="299"/>
      <c r="G143" s="299"/>
      <c r="H143" s="299"/>
      <c r="I143" s="299"/>
      <c r="J143" s="299"/>
      <c r="K143" s="299"/>
      <c r="L143" s="299"/>
      <c r="M143" s="299"/>
      <c r="N143" s="299"/>
      <c r="O143" s="299"/>
      <c r="P143" s="299"/>
      <c r="Q143" s="299"/>
      <c r="R143" s="299"/>
      <c r="S143" s="299"/>
      <c r="T143" s="299"/>
      <c r="U143" s="299"/>
      <c r="V143" s="299"/>
      <c r="W143" s="299"/>
      <c r="X143" s="299"/>
      <c r="Y143" s="299"/>
      <c r="Z143" s="299"/>
      <c r="AA143" s="299"/>
      <c r="AB143" s="299"/>
      <c r="AC143" s="299"/>
      <c r="AD143" s="299"/>
      <c r="AE143" s="299"/>
      <c r="AF143" s="299"/>
      <c r="AG143" s="299"/>
      <c r="AH143" s="299"/>
      <c r="AI143" s="299"/>
      <c r="AJ143" s="299"/>
      <c r="AK143" s="299"/>
      <c r="AL143" s="300"/>
    </row>
    <row r="144" spans="2:38" ht="15" customHeight="1">
      <c r="B144" s="397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395"/>
      <c r="N144" s="395"/>
      <c r="O144" s="395"/>
      <c r="P144" s="395"/>
      <c r="Q144" s="395"/>
      <c r="R144" s="395"/>
      <c r="S144" s="395"/>
      <c r="T144" s="395"/>
      <c r="U144" s="395"/>
      <c r="V144" s="398"/>
      <c r="W144" s="398"/>
      <c r="X144" s="398"/>
      <c r="Y144" s="398"/>
      <c r="Z144" s="398"/>
      <c r="AA144" s="398"/>
      <c r="AB144" s="398"/>
      <c r="AC144" s="398"/>
      <c r="AD144" s="398"/>
      <c r="AE144" s="398"/>
      <c r="AF144" s="398"/>
      <c r="AG144" s="398"/>
      <c r="AH144" s="398"/>
      <c r="AI144" s="398"/>
      <c r="AJ144" s="398"/>
      <c r="AK144" s="398"/>
      <c r="AL144" s="399"/>
    </row>
    <row r="145" spans="2:38" ht="15" customHeight="1">
      <c r="B145" s="397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395"/>
      <c r="N145" s="395"/>
      <c r="O145" s="395"/>
      <c r="P145" s="395"/>
      <c r="Q145" s="395"/>
      <c r="R145" s="395"/>
      <c r="S145" s="395"/>
      <c r="T145" s="395"/>
      <c r="U145" s="395"/>
      <c r="V145" s="398"/>
      <c r="W145" s="398"/>
      <c r="X145" s="398"/>
      <c r="Y145" s="398"/>
      <c r="Z145" s="398"/>
      <c r="AA145" s="398"/>
      <c r="AB145" s="398"/>
      <c r="AC145" s="398"/>
      <c r="AD145" s="398"/>
      <c r="AE145" s="398"/>
      <c r="AF145" s="398"/>
      <c r="AG145" s="398"/>
      <c r="AH145" s="398"/>
      <c r="AI145" s="398"/>
      <c r="AJ145" s="398"/>
      <c r="AK145" s="398"/>
      <c r="AL145" s="399"/>
    </row>
    <row r="146" spans="2:38" ht="15" customHeight="1">
      <c r="B146" s="397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395"/>
      <c r="N146" s="395"/>
      <c r="O146" s="395"/>
      <c r="P146" s="395"/>
      <c r="Q146" s="395"/>
      <c r="R146" s="395"/>
      <c r="S146" s="395"/>
      <c r="T146" s="395"/>
      <c r="U146" s="395"/>
      <c r="V146" s="398"/>
      <c r="W146" s="398"/>
      <c r="X146" s="398"/>
      <c r="Y146" s="398"/>
      <c r="Z146" s="398"/>
      <c r="AA146" s="398"/>
      <c r="AB146" s="398"/>
      <c r="AC146" s="398"/>
      <c r="AD146" s="398"/>
      <c r="AE146" s="398"/>
      <c r="AF146" s="398"/>
      <c r="AG146" s="398"/>
      <c r="AH146" s="398"/>
      <c r="AI146" s="398"/>
      <c r="AJ146" s="398"/>
      <c r="AK146" s="398"/>
      <c r="AL146" s="399"/>
    </row>
    <row r="147" spans="2:38" ht="15" customHeight="1">
      <c r="B147" s="397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395"/>
      <c r="N147" s="395"/>
      <c r="O147" s="395"/>
      <c r="P147" s="395"/>
      <c r="Q147" s="395"/>
      <c r="R147" s="395"/>
      <c r="S147" s="395"/>
      <c r="T147" s="395"/>
      <c r="U147" s="395"/>
      <c r="V147" s="398"/>
      <c r="W147" s="398"/>
      <c r="X147" s="398"/>
      <c r="Y147" s="398"/>
      <c r="Z147" s="398"/>
      <c r="AA147" s="398"/>
      <c r="AB147" s="398"/>
      <c r="AC147" s="398"/>
      <c r="AD147" s="398"/>
      <c r="AE147" s="398"/>
      <c r="AF147" s="398"/>
      <c r="AG147" s="398"/>
      <c r="AH147" s="398"/>
      <c r="AI147" s="398"/>
      <c r="AJ147" s="398"/>
      <c r="AK147" s="398"/>
      <c r="AL147" s="399"/>
    </row>
    <row r="148" spans="2:39" ht="15.75" customHeight="1">
      <c r="B148" s="397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395"/>
      <c r="N148" s="395"/>
      <c r="O148" s="395"/>
      <c r="P148" s="395"/>
      <c r="Q148" s="395"/>
      <c r="R148" s="395"/>
      <c r="S148" s="395"/>
      <c r="T148" s="395"/>
      <c r="U148" s="395"/>
      <c r="V148" s="398"/>
      <c r="W148" s="398"/>
      <c r="X148" s="398"/>
      <c r="Y148" s="398"/>
      <c r="Z148" s="398"/>
      <c r="AA148" s="398"/>
      <c r="AB148" s="398"/>
      <c r="AC148" s="398"/>
      <c r="AD148" s="398"/>
      <c r="AE148" s="398"/>
      <c r="AF148" s="398"/>
      <c r="AG148" s="398"/>
      <c r="AH148" s="398"/>
      <c r="AI148" s="398"/>
      <c r="AJ148" s="398"/>
      <c r="AK148" s="398"/>
      <c r="AL148" s="399"/>
      <c r="AM148" s="71"/>
    </row>
    <row r="149" spans="2:38" ht="15.75" customHeight="1">
      <c r="B149" s="397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395"/>
      <c r="N149" s="395"/>
      <c r="O149" s="395"/>
      <c r="P149" s="395"/>
      <c r="Q149" s="395"/>
      <c r="R149" s="395"/>
      <c r="S149" s="395"/>
      <c r="T149" s="395"/>
      <c r="U149" s="395"/>
      <c r="V149" s="398"/>
      <c r="W149" s="398"/>
      <c r="X149" s="398"/>
      <c r="Y149" s="398"/>
      <c r="Z149" s="398"/>
      <c r="AA149" s="398"/>
      <c r="AB149" s="398"/>
      <c r="AC149" s="398"/>
      <c r="AD149" s="398"/>
      <c r="AE149" s="398"/>
      <c r="AF149" s="398"/>
      <c r="AG149" s="398"/>
      <c r="AH149" s="398"/>
      <c r="AI149" s="398"/>
      <c r="AJ149" s="398"/>
      <c r="AK149" s="398"/>
      <c r="AL149" s="399"/>
    </row>
    <row r="150" spans="2:38" ht="15" customHeight="1">
      <c r="B150" s="397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395"/>
      <c r="N150" s="395"/>
      <c r="O150" s="395"/>
      <c r="P150" s="395"/>
      <c r="Q150" s="395"/>
      <c r="R150" s="395"/>
      <c r="S150" s="395"/>
      <c r="T150" s="395"/>
      <c r="U150" s="395"/>
      <c r="V150" s="398"/>
      <c r="W150" s="398"/>
      <c r="X150" s="398"/>
      <c r="Y150" s="398"/>
      <c r="Z150" s="398"/>
      <c r="AA150" s="398"/>
      <c r="AB150" s="398"/>
      <c r="AC150" s="398"/>
      <c r="AD150" s="398"/>
      <c r="AE150" s="398"/>
      <c r="AF150" s="398"/>
      <c r="AG150" s="398"/>
      <c r="AH150" s="398"/>
      <c r="AI150" s="398"/>
      <c r="AJ150" s="398"/>
      <c r="AK150" s="398"/>
      <c r="AL150" s="399"/>
    </row>
    <row r="151" spans="2:38" ht="15.75" customHeight="1" thickBot="1">
      <c r="B151" s="50"/>
      <c r="C151" s="315" t="s">
        <v>29</v>
      </c>
      <c r="D151" s="315"/>
      <c r="E151" s="315"/>
      <c r="F151" s="315"/>
      <c r="G151" s="315"/>
      <c r="H151" s="315"/>
      <c r="I151" s="315"/>
      <c r="J151" s="315"/>
      <c r="K151" s="315"/>
      <c r="L151" s="316"/>
      <c r="M151" s="329">
        <f>SUM(M144:U150)</f>
        <v>0</v>
      </c>
      <c r="N151" s="330"/>
      <c r="O151" s="330"/>
      <c r="P151" s="330"/>
      <c r="Q151" s="330"/>
      <c r="R151" s="330"/>
      <c r="S151" s="330"/>
      <c r="T151" s="330"/>
      <c r="U151" s="331"/>
      <c r="V151" s="332">
        <f>SUM(V144:AC150)</f>
        <v>0</v>
      </c>
      <c r="W151" s="332"/>
      <c r="X151" s="332"/>
      <c r="Y151" s="332"/>
      <c r="Z151" s="332"/>
      <c r="AA151" s="332"/>
      <c r="AB151" s="332"/>
      <c r="AC151" s="332"/>
      <c r="AD151" s="332">
        <f>SUM(AD144:AL150)</f>
        <v>0</v>
      </c>
      <c r="AE151" s="332"/>
      <c r="AF151" s="332"/>
      <c r="AG151" s="332"/>
      <c r="AH151" s="332"/>
      <c r="AI151" s="332"/>
      <c r="AJ151" s="332"/>
      <c r="AK151" s="332"/>
      <c r="AL151" s="333"/>
    </row>
    <row r="152" spans="2:38" ht="6.75" customHeight="1" thickBot="1" thickTop="1">
      <c r="B152" s="42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</row>
    <row r="153" spans="2:38" ht="35.25" customHeight="1" thickTop="1">
      <c r="B153" s="45" t="s">
        <v>221</v>
      </c>
      <c r="C153" s="295" t="s">
        <v>108</v>
      </c>
      <c r="D153" s="296"/>
      <c r="E153" s="296"/>
      <c r="F153" s="296"/>
      <c r="G153" s="296"/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  <c r="U153" s="296"/>
      <c r="V153" s="296"/>
      <c r="W153" s="296"/>
      <c r="X153" s="296"/>
      <c r="Y153" s="296"/>
      <c r="Z153" s="296"/>
      <c r="AA153" s="296"/>
      <c r="AB153" s="296"/>
      <c r="AC153" s="296"/>
      <c r="AD153" s="296"/>
      <c r="AE153" s="296"/>
      <c r="AF153" s="296"/>
      <c r="AG153" s="296"/>
      <c r="AH153" s="296"/>
      <c r="AI153" s="296"/>
      <c r="AJ153" s="296"/>
      <c r="AK153" s="296"/>
      <c r="AL153" s="297"/>
    </row>
    <row r="154" spans="2:38" ht="45.75" customHeight="1">
      <c r="B154" s="301"/>
      <c r="C154" s="323" t="s">
        <v>110</v>
      </c>
      <c r="D154" s="324"/>
      <c r="E154" s="324"/>
      <c r="F154" s="324"/>
      <c r="G154" s="324"/>
      <c r="H154" s="324"/>
      <c r="I154" s="324"/>
      <c r="J154" s="324"/>
      <c r="K154" s="324"/>
      <c r="L154" s="325"/>
      <c r="M154" s="138" t="s">
        <v>99</v>
      </c>
      <c r="N154" s="138"/>
      <c r="O154" s="138"/>
      <c r="P154" s="138"/>
      <c r="Q154" s="138"/>
      <c r="R154" s="138"/>
      <c r="S154" s="138"/>
      <c r="T154" s="138"/>
      <c r="U154" s="138"/>
      <c r="V154" s="165" t="s">
        <v>109</v>
      </c>
      <c r="W154" s="165"/>
      <c r="X154" s="165"/>
      <c r="Y154" s="165"/>
      <c r="Z154" s="165"/>
      <c r="AA154" s="165"/>
      <c r="AB154" s="165"/>
      <c r="AC154" s="165"/>
      <c r="AD154" s="165" t="s">
        <v>35</v>
      </c>
      <c r="AE154" s="165"/>
      <c r="AF154" s="165"/>
      <c r="AG154" s="165"/>
      <c r="AH154" s="165"/>
      <c r="AI154" s="165"/>
      <c r="AJ154" s="165"/>
      <c r="AK154" s="165"/>
      <c r="AL154" s="319"/>
    </row>
    <row r="155" spans="2:38" ht="12.75">
      <c r="B155" s="301"/>
      <c r="C155" s="326"/>
      <c r="D155" s="151"/>
      <c r="E155" s="151"/>
      <c r="F155" s="151"/>
      <c r="G155" s="151"/>
      <c r="H155" s="151"/>
      <c r="I155" s="151"/>
      <c r="J155" s="151"/>
      <c r="K155" s="151"/>
      <c r="L155" s="327"/>
      <c r="M155" s="138" t="s">
        <v>36</v>
      </c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5"/>
    </row>
    <row r="156" spans="2:38" ht="25.5" customHeight="1">
      <c r="B156" s="46">
        <v>1</v>
      </c>
      <c r="C156" s="154"/>
      <c r="D156" s="155"/>
      <c r="E156" s="155"/>
      <c r="F156" s="155"/>
      <c r="G156" s="155"/>
      <c r="H156" s="155"/>
      <c r="I156" s="155"/>
      <c r="J156" s="155"/>
      <c r="K156" s="155"/>
      <c r="L156" s="155"/>
      <c r="M156" s="395"/>
      <c r="N156" s="395"/>
      <c r="O156" s="395"/>
      <c r="P156" s="395"/>
      <c r="Q156" s="395"/>
      <c r="R156" s="395"/>
      <c r="S156" s="395"/>
      <c r="T156" s="395"/>
      <c r="U156" s="395"/>
      <c r="V156" s="398"/>
      <c r="W156" s="398"/>
      <c r="X156" s="398"/>
      <c r="Y156" s="398"/>
      <c r="Z156" s="398"/>
      <c r="AA156" s="398"/>
      <c r="AB156" s="398"/>
      <c r="AC156" s="398"/>
      <c r="AD156" s="398"/>
      <c r="AE156" s="398"/>
      <c r="AF156" s="398"/>
      <c r="AG156" s="398"/>
      <c r="AH156" s="398"/>
      <c r="AI156" s="398"/>
      <c r="AJ156" s="398"/>
      <c r="AK156" s="398"/>
      <c r="AL156" s="399"/>
    </row>
    <row r="157" spans="2:38" ht="25.5" customHeight="1">
      <c r="B157" s="46">
        <v>2</v>
      </c>
      <c r="C157" s="154"/>
      <c r="D157" s="155"/>
      <c r="E157" s="155"/>
      <c r="F157" s="155"/>
      <c r="G157" s="155"/>
      <c r="H157" s="155"/>
      <c r="I157" s="155"/>
      <c r="J157" s="155"/>
      <c r="K157" s="155"/>
      <c r="L157" s="155"/>
      <c r="M157" s="395"/>
      <c r="N157" s="395"/>
      <c r="O157" s="395"/>
      <c r="P157" s="395"/>
      <c r="Q157" s="395"/>
      <c r="R157" s="395"/>
      <c r="S157" s="395"/>
      <c r="T157" s="395"/>
      <c r="U157" s="395"/>
      <c r="V157" s="398"/>
      <c r="W157" s="398"/>
      <c r="X157" s="398"/>
      <c r="Y157" s="398"/>
      <c r="Z157" s="398"/>
      <c r="AA157" s="398"/>
      <c r="AB157" s="398"/>
      <c r="AC157" s="398"/>
      <c r="AD157" s="398"/>
      <c r="AE157" s="398"/>
      <c r="AF157" s="398"/>
      <c r="AG157" s="398"/>
      <c r="AH157" s="398"/>
      <c r="AI157" s="398"/>
      <c r="AJ157" s="398"/>
      <c r="AK157" s="398"/>
      <c r="AL157" s="399"/>
    </row>
    <row r="158" spans="2:38" ht="25.5" customHeight="1">
      <c r="B158" s="46">
        <v>3</v>
      </c>
      <c r="C158" s="154"/>
      <c r="D158" s="155"/>
      <c r="E158" s="155"/>
      <c r="F158" s="155"/>
      <c r="G158" s="155"/>
      <c r="H158" s="155"/>
      <c r="I158" s="155"/>
      <c r="J158" s="155"/>
      <c r="K158" s="155"/>
      <c r="L158" s="155"/>
      <c r="M158" s="395"/>
      <c r="N158" s="395"/>
      <c r="O158" s="395"/>
      <c r="P158" s="395"/>
      <c r="Q158" s="395"/>
      <c r="R158" s="395"/>
      <c r="S158" s="395"/>
      <c r="T158" s="395"/>
      <c r="U158" s="395"/>
      <c r="V158" s="398"/>
      <c r="W158" s="398"/>
      <c r="X158" s="398"/>
      <c r="Y158" s="398"/>
      <c r="Z158" s="398"/>
      <c r="AA158" s="398"/>
      <c r="AB158" s="398"/>
      <c r="AC158" s="398"/>
      <c r="AD158" s="398"/>
      <c r="AE158" s="398"/>
      <c r="AF158" s="398"/>
      <c r="AG158" s="398"/>
      <c r="AH158" s="398"/>
      <c r="AI158" s="398"/>
      <c r="AJ158" s="398"/>
      <c r="AK158" s="398"/>
      <c r="AL158" s="399"/>
    </row>
    <row r="159" spans="2:38" ht="25.5" customHeight="1">
      <c r="B159" s="46">
        <v>4</v>
      </c>
      <c r="C159" s="154"/>
      <c r="D159" s="155"/>
      <c r="E159" s="155"/>
      <c r="F159" s="155"/>
      <c r="G159" s="155"/>
      <c r="H159" s="155"/>
      <c r="I159" s="155"/>
      <c r="J159" s="155"/>
      <c r="K159" s="155"/>
      <c r="L159" s="155"/>
      <c r="M159" s="395"/>
      <c r="N159" s="395"/>
      <c r="O159" s="395"/>
      <c r="P159" s="395"/>
      <c r="Q159" s="395"/>
      <c r="R159" s="395"/>
      <c r="S159" s="395"/>
      <c r="T159" s="395"/>
      <c r="U159" s="395"/>
      <c r="V159" s="398"/>
      <c r="W159" s="398"/>
      <c r="X159" s="398"/>
      <c r="Y159" s="398"/>
      <c r="Z159" s="398"/>
      <c r="AA159" s="398"/>
      <c r="AB159" s="398"/>
      <c r="AC159" s="398"/>
      <c r="AD159" s="398"/>
      <c r="AE159" s="398"/>
      <c r="AF159" s="398"/>
      <c r="AG159" s="398"/>
      <c r="AH159" s="398"/>
      <c r="AI159" s="398"/>
      <c r="AJ159" s="398"/>
      <c r="AK159" s="398"/>
      <c r="AL159" s="399"/>
    </row>
    <row r="160" spans="2:38" ht="24.75" customHeight="1">
      <c r="B160" s="46">
        <v>5</v>
      </c>
      <c r="C160" s="154"/>
      <c r="D160" s="155"/>
      <c r="E160" s="155"/>
      <c r="F160" s="155"/>
      <c r="G160" s="155"/>
      <c r="H160" s="155"/>
      <c r="I160" s="155"/>
      <c r="J160" s="155"/>
      <c r="K160" s="155"/>
      <c r="L160" s="155"/>
      <c r="M160" s="395"/>
      <c r="N160" s="395"/>
      <c r="O160" s="395"/>
      <c r="P160" s="395"/>
      <c r="Q160" s="395"/>
      <c r="R160" s="395"/>
      <c r="S160" s="395"/>
      <c r="T160" s="395"/>
      <c r="U160" s="395"/>
      <c r="V160" s="398"/>
      <c r="W160" s="398"/>
      <c r="X160" s="398"/>
      <c r="Y160" s="398"/>
      <c r="Z160" s="398"/>
      <c r="AA160" s="398"/>
      <c r="AB160" s="398"/>
      <c r="AC160" s="398"/>
      <c r="AD160" s="398"/>
      <c r="AE160" s="398"/>
      <c r="AF160" s="398"/>
      <c r="AG160" s="398"/>
      <c r="AH160" s="398"/>
      <c r="AI160" s="398"/>
      <c r="AJ160" s="398"/>
      <c r="AK160" s="398"/>
      <c r="AL160" s="399"/>
    </row>
    <row r="161" spans="2:38" ht="25.5" customHeight="1" thickBot="1">
      <c r="B161" s="50"/>
      <c r="C161" s="334" t="s">
        <v>111</v>
      </c>
      <c r="D161" s="315"/>
      <c r="E161" s="315"/>
      <c r="F161" s="315"/>
      <c r="G161" s="315"/>
      <c r="H161" s="315"/>
      <c r="I161" s="315"/>
      <c r="J161" s="315"/>
      <c r="K161" s="315"/>
      <c r="L161" s="316"/>
      <c r="M161" s="335">
        <f>SUM(M156:U160)</f>
        <v>0</v>
      </c>
      <c r="N161" s="335"/>
      <c r="O161" s="335"/>
      <c r="P161" s="335"/>
      <c r="Q161" s="335"/>
      <c r="R161" s="335"/>
      <c r="S161" s="335"/>
      <c r="T161" s="335"/>
      <c r="U161" s="335"/>
      <c r="V161" s="336">
        <f>SUM(V156:AC160)</f>
        <v>0</v>
      </c>
      <c r="W161" s="336"/>
      <c r="X161" s="336"/>
      <c r="Y161" s="336"/>
      <c r="Z161" s="336"/>
      <c r="AA161" s="336"/>
      <c r="AB161" s="336"/>
      <c r="AC161" s="336"/>
      <c r="AD161" s="336">
        <f>SUM(AD156:AL160)</f>
        <v>0</v>
      </c>
      <c r="AE161" s="336"/>
      <c r="AF161" s="336"/>
      <c r="AG161" s="336"/>
      <c r="AH161" s="336"/>
      <c r="AI161" s="336"/>
      <c r="AJ161" s="336"/>
      <c r="AK161" s="336"/>
      <c r="AL161" s="337"/>
    </row>
    <row r="162" spans="2:38" ht="6" customHeight="1" thickBot="1" thickTop="1">
      <c r="B162" s="42"/>
      <c r="C162" s="51"/>
      <c r="D162" s="33"/>
      <c r="E162" s="33"/>
      <c r="F162" s="33"/>
      <c r="G162" s="33"/>
      <c r="H162" s="33"/>
      <c r="I162" s="33"/>
      <c r="J162" s="33"/>
      <c r="K162" s="33"/>
      <c r="L162" s="33"/>
      <c r="M162" s="42"/>
      <c r="N162" s="42"/>
      <c r="O162" s="42"/>
      <c r="P162" s="42"/>
      <c r="Q162" s="42"/>
      <c r="R162" s="42"/>
      <c r="S162" s="42"/>
      <c r="T162" s="42"/>
      <c r="U162" s="42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</row>
    <row r="163" spans="2:38" ht="39.75" customHeight="1" thickTop="1">
      <c r="B163" s="45" t="s">
        <v>222</v>
      </c>
      <c r="C163" s="295" t="s">
        <v>112</v>
      </c>
      <c r="D163" s="296"/>
      <c r="E163" s="296"/>
      <c r="F163" s="296"/>
      <c r="G163" s="296"/>
      <c r="H163" s="296"/>
      <c r="I163" s="296"/>
      <c r="J163" s="296"/>
      <c r="K163" s="296"/>
      <c r="L163" s="296"/>
      <c r="M163" s="296"/>
      <c r="N163" s="296"/>
      <c r="O163" s="296"/>
      <c r="P163" s="296"/>
      <c r="Q163" s="296"/>
      <c r="R163" s="296"/>
      <c r="S163" s="296"/>
      <c r="T163" s="296"/>
      <c r="U163" s="296"/>
      <c r="V163" s="296"/>
      <c r="W163" s="296"/>
      <c r="X163" s="296"/>
      <c r="Y163" s="296"/>
      <c r="Z163" s="296"/>
      <c r="AA163" s="296"/>
      <c r="AB163" s="296"/>
      <c r="AC163" s="296"/>
      <c r="AD163" s="296"/>
      <c r="AE163" s="296"/>
      <c r="AF163" s="296"/>
      <c r="AG163" s="296"/>
      <c r="AH163" s="296"/>
      <c r="AI163" s="296"/>
      <c r="AJ163" s="296"/>
      <c r="AK163" s="296"/>
      <c r="AL163" s="297"/>
    </row>
    <row r="164" spans="2:38" ht="48.75" customHeight="1">
      <c r="B164" s="301"/>
      <c r="C164" s="323" t="s">
        <v>113</v>
      </c>
      <c r="D164" s="324"/>
      <c r="E164" s="324"/>
      <c r="F164" s="324"/>
      <c r="G164" s="324"/>
      <c r="H164" s="324"/>
      <c r="I164" s="324"/>
      <c r="J164" s="324"/>
      <c r="K164" s="324"/>
      <c r="L164" s="325"/>
      <c r="M164" s="138" t="s">
        <v>99</v>
      </c>
      <c r="N164" s="138"/>
      <c r="O164" s="138"/>
      <c r="P164" s="138"/>
      <c r="Q164" s="138"/>
      <c r="R164" s="138"/>
      <c r="S164" s="138"/>
      <c r="T164" s="138"/>
      <c r="U164" s="138"/>
      <c r="V164" s="165" t="s">
        <v>109</v>
      </c>
      <c r="W164" s="165"/>
      <c r="X164" s="165"/>
      <c r="Y164" s="165"/>
      <c r="Z164" s="165"/>
      <c r="AA164" s="165"/>
      <c r="AB164" s="165"/>
      <c r="AC164" s="165"/>
      <c r="AD164" s="165" t="s">
        <v>35</v>
      </c>
      <c r="AE164" s="165"/>
      <c r="AF164" s="165"/>
      <c r="AG164" s="165"/>
      <c r="AH164" s="165"/>
      <c r="AI164" s="165"/>
      <c r="AJ164" s="165"/>
      <c r="AK164" s="165"/>
      <c r="AL164" s="319"/>
    </row>
    <row r="165" spans="2:38" ht="12.75">
      <c r="B165" s="301"/>
      <c r="C165" s="326"/>
      <c r="D165" s="151"/>
      <c r="E165" s="151"/>
      <c r="F165" s="151"/>
      <c r="G165" s="151"/>
      <c r="H165" s="151"/>
      <c r="I165" s="151"/>
      <c r="J165" s="151"/>
      <c r="K165" s="151"/>
      <c r="L165" s="327"/>
      <c r="M165" s="138" t="s">
        <v>36</v>
      </c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8"/>
      <c r="AF165" s="138"/>
      <c r="AG165" s="138"/>
      <c r="AH165" s="138"/>
      <c r="AI165" s="138"/>
      <c r="AJ165" s="138"/>
      <c r="AK165" s="138"/>
      <c r="AL165" s="135"/>
    </row>
    <row r="166" spans="2:38" ht="21" customHeight="1">
      <c r="B166" s="46">
        <v>1</v>
      </c>
      <c r="C166" s="154"/>
      <c r="D166" s="155"/>
      <c r="E166" s="155"/>
      <c r="F166" s="155"/>
      <c r="G166" s="155"/>
      <c r="H166" s="155"/>
      <c r="I166" s="155"/>
      <c r="J166" s="155"/>
      <c r="K166" s="155"/>
      <c r="L166" s="155"/>
      <c r="M166" s="395"/>
      <c r="N166" s="395"/>
      <c r="O166" s="395"/>
      <c r="P166" s="395"/>
      <c r="Q166" s="395"/>
      <c r="R166" s="395"/>
      <c r="S166" s="395"/>
      <c r="T166" s="395"/>
      <c r="U166" s="395"/>
      <c r="V166" s="398"/>
      <c r="W166" s="398"/>
      <c r="X166" s="398"/>
      <c r="Y166" s="398"/>
      <c r="Z166" s="398"/>
      <c r="AA166" s="398"/>
      <c r="AB166" s="398"/>
      <c r="AC166" s="398"/>
      <c r="AD166" s="398"/>
      <c r="AE166" s="398"/>
      <c r="AF166" s="398"/>
      <c r="AG166" s="398"/>
      <c r="AH166" s="398"/>
      <c r="AI166" s="398"/>
      <c r="AJ166" s="398"/>
      <c r="AK166" s="398"/>
      <c r="AL166" s="399"/>
    </row>
    <row r="167" spans="2:38" ht="21.75" customHeight="1">
      <c r="B167" s="46">
        <v>2</v>
      </c>
      <c r="C167" s="154"/>
      <c r="D167" s="155"/>
      <c r="E167" s="155"/>
      <c r="F167" s="155"/>
      <c r="G167" s="155"/>
      <c r="H167" s="155"/>
      <c r="I167" s="155"/>
      <c r="J167" s="155"/>
      <c r="K167" s="155"/>
      <c r="L167" s="155"/>
      <c r="M167" s="395"/>
      <c r="N167" s="395"/>
      <c r="O167" s="395"/>
      <c r="P167" s="395"/>
      <c r="Q167" s="395"/>
      <c r="R167" s="395"/>
      <c r="S167" s="395"/>
      <c r="T167" s="395"/>
      <c r="U167" s="395"/>
      <c r="V167" s="398"/>
      <c r="W167" s="398"/>
      <c r="X167" s="398"/>
      <c r="Y167" s="398"/>
      <c r="Z167" s="398"/>
      <c r="AA167" s="398"/>
      <c r="AB167" s="398"/>
      <c r="AC167" s="398"/>
      <c r="AD167" s="398"/>
      <c r="AE167" s="398"/>
      <c r="AF167" s="398"/>
      <c r="AG167" s="398"/>
      <c r="AH167" s="398"/>
      <c r="AI167" s="398"/>
      <c r="AJ167" s="398"/>
      <c r="AK167" s="398"/>
      <c r="AL167" s="399"/>
    </row>
    <row r="168" spans="2:39" ht="20.25" customHeight="1">
      <c r="B168" s="46">
        <v>3</v>
      </c>
      <c r="C168" s="154"/>
      <c r="D168" s="155"/>
      <c r="E168" s="155"/>
      <c r="F168" s="155"/>
      <c r="G168" s="155"/>
      <c r="H168" s="155"/>
      <c r="I168" s="155"/>
      <c r="J168" s="155"/>
      <c r="K168" s="155"/>
      <c r="L168" s="155"/>
      <c r="M168" s="395"/>
      <c r="N168" s="395"/>
      <c r="O168" s="395"/>
      <c r="P168" s="395"/>
      <c r="Q168" s="395"/>
      <c r="R168" s="395"/>
      <c r="S168" s="395"/>
      <c r="T168" s="395"/>
      <c r="U168" s="395"/>
      <c r="V168" s="398"/>
      <c r="W168" s="398"/>
      <c r="X168" s="398"/>
      <c r="Y168" s="398"/>
      <c r="Z168" s="398"/>
      <c r="AA168" s="398"/>
      <c r="AB168" s="398"/>
      <c r="AC168" s="398"/>
      <c r="AD168" s="398"/>
      <c r="AE168" s="398"/>
      <c r="AF168" s="398"/>
      <c r="AG168" s="398"/>
      <c r="AH168" s="398"/>
      <c r="AI168" s="398"/>
      <c r="AJ168" s="398"/>
      <c r="AK168" s="398"/>
      <c r="AL168" s="399"/>
      <c r="AM168" s="71"/>
    </row>
    <row r="169" spans="2:38" ht="21.75" customHeight="1" thickBot="1">
      <c r="B169" s="50"/>
      <c r="C169" s="334" t="s">
        <v>114</v>
      </c>
      <c r="D169" s="315"/>
      <c r="E169" s="315"/>
      <c r="F169" s="315"/>
      <c r="G169" s="315"/>
      <c r="H169" s="315"/>
      <c r="I169" s="315"/>
      <c r="J169" s="315"/>
      <c r="K169" s="315"/>
      <c r="L169" s="316"/>
      <c r="M169" s="335">
        <f>SUM(M166:U168)</f>
        <v>0</v>
      </c>
      <c r="N169" s="335"/>
      <c r="O169" s="335"/>
      <c r="P169" s="335"/>
      <c r="Q169" s="335"/>
      <c r="R169" s="335"/>
      <c r="S169" s="335"/>
      <c r="T169" s="335"/>
      <c r="U169" s="335"/>
      <c r="V169" s="336">
        <f>SUM(V166:AC168)</f>
        <v>0</v>
      </c>
      <c r="W169" s="336"/>
      <c r="X169" s="336"/>
      <c r="Y169" s="336"/>
      <c r="Z169" s="336"/>
      <c r="AA169" s="336"/>
      <c r="AB169" s="336"/>
      <c r="AC169" s="336"/>
      <c r="AD169" s="336">
        <f>SUM(AD166:AL168)</f>
        <v>0</v>
      </c>
      <c r="AE169" s="336"/>
      <c r="AF169" s="336"/>
      <c r="AG169" s="336"/>
      <c r="AH169" s="336"/>
      <c r="AI169" s="336"/>
      <c r="AJ169" s="336"/>
      <c r="AK169" s="336"/>
      <c r="AL169" s="337"/>
    </row>
    <row r="170" spans="2:38" ht="14.25" thickBot="1" thickTop="1">
      <c r="B170" s="42"/>
      <c r="C170" s="51"/>
      <c r="D170" s="33"/>
      <c r="E170" s="33"/>
      <c r="F170" s="33"/>
      <c r="G170" s="33"/>
      <c r="H170" s="33"/>
      <c r="I170" s="33"/>
      <c r="J170" s="33"/>
      <c r="K170" s="33"/>
      <c r="L170" s="33"/>
      <c r="M170" s="42"/>
      <c r="N170" s="42"/>
      <c r="O170" s="42"/>
      <c r="P170" s="42"/>
      <c r="Q170" s="42"/>
      <c r="R170" s="42"/>
      <c r="S170" s="42"/>
      <c r="T170" s="42"/>
      <c r="U170" s="42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</row>
    <row r="171" spans="2:38" ht="30.75" customHeight="1" thickTop="1">
      <c r="B171" s="45" t="s">
        <v>127</v>
      </c>
      <c r="C171" s="344" t="s">
        <v>115</v>
      </c>
      <c r="D171" s="344"/>
      <c r="E171" s="344"/>
      <c r="F171" s="344"/>
      <c r="G171" s="344"/>
      <c r="H171" s="344"/>
      <c r="I171" s="344"/>
      <c r="J171" s="344"/>
      <c r="K171" s="344"/>
      <c r="L171" s="344"/>
      <c r="M171" s="344"/>
      <c r="N171" s="344"/>
      <c r="O171" s="344"/>
      <c r="P171" s="344"/>
      <c r="Q171" s="344"/>
      <c r="R171" s="344"/>
      <c r="S171" s="344"/>
      <c r="T171" s="344"/>
      <c r="U171" s="344"/>
      <c r="V171" s="344"/>
      <c r="W171" s="344"/>
      <c r="X171" s="344"/>
      <c r="Y171" s="344"/>
      <c r="Z171" s="344"/>
      <c r="AA171" s="344"/>
      <c r="AB171" s="344"/>
      <c r="AC171" s="344"/>
      <c r="AD171" s="344"/>
      <c r="AE171" s="344"/>
      <c r="AF171" s="344"/>
      <c r="AG171" s="344"/>
      <c r="AH171" s="344"/>
      <c r="AI171" s="344"/>
      <c r="AJ171" s="344"/>
      <c r="AK171" s="344"/>
      <c r="AL171" s="345"/>
    </row>
    <row r="172" spans="2:38" ht="30" customHeight="1">
      <c r="B172" s="48"/>
      <c r="C172" s="165" t="s">
        <v>30</v>
      </c>
      <c r="D172" s="165"/>
      <c r="E172" s="165"/>
      <c r="F172" s="165"/>
      <c r="G172" s="165" t="s">
        <v>116</v>
      </c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138"/>
      <c r="U172" s="138"/>
      <c r="V172" s="138"/>
      <c r="W172" s="138" t="s">
        <v>99</v>
      </c>
      <c r="X172" s="138"/>
      <c r="Y172" s="138"/>
      <c r="Z172" s="138"/>
      <c r="AA172" s="138"/>
      <c r="AB172" s="138"/>
      <c r="AC172" s="138"/>
      <c r="AD172" s="138"/>
      <c r="AE172" s="138"/>
      <c r="AF172" s="138"/>
      <c r="AG172" s="138"/>
      <c r="AH172" s="138"/>
      <c r="AI172" s="138"/>
      <c r="AJ172" s="138"/>
      <c r="AK172" s="138"/>
      <c r="AL172" s="135"/>
    </row>
    <row r="173" spans="2:38" ht="57" customHeight="1">
      <c r="B173" s="49"/>
      <c r="C173" s="165"/>
      <c r="D173" s="165"/>
      <c r="E173" s="165"/>
      <c r="F173" s="165"/>
      <c r="G173" s="165" t="s">
        <v>117</v>
      </c>
      <c r="H173" s="138"/>
      <c r="I173" s="138"/>
      <c r="J173" s="138"/>
      <c r="K173" s="138"/>
      <c r="L173" s="138"/>
      <c r="M173" s="138"/>
      <c r="N173" s="138"/>
      <c r="O173" s="165" t="s">
        <v>118</v>
      </c>
      <c r="P173" s="138"/>
      <c r="Q173" s="138"/>
      <c r="R173" s="138"/>
      <c r="S173" s="138"/>
      <c r="T173" s="138"/>
      <c r="U173" s="138"/>
      <c r="V173" s="138"/>
      <c r="W173" s="165" t="s">
        <v>117</v>
      </c>
      <c r="X173" s="138"/>
      <c r="Y173" s="138"/>
      <c r="Z173" s="138"/>
      <c r="AA173" s="138"/>
      <c r="AB173" s="138"/>
      <c r="AC173" s="138"/>
      <c r="AD173" s="138"/>
      <c r="AE173" s="165" t="s">
        <v>119</v>
      </c>
      <c r="AF173" s="138"/>
      <c r="AG173" s="138"/>
      <c r="AH173" s="138"/>
      <c r="AI173" s="138"/>
      <c r="AJ173" s="138"/>
      <c r="AK173" s="138"/>
      <c r="AL173" s="135"/>
    </row>
    <row r="174" spans="2:38" ht="16.5" customHeight="1">
      <c r="B174" s="46">
        <v>1</v>
      </c>
      <c r="C174" s="250" t="s">
        <v>32</v>
      </c>
      <c r="D174" s="250"/>
      <c r="E174" s="250"/>
      <c r="F174" s="250"/>
      <c r="G174" s="395"/>
      <c r="H174" s="395"/>
      <c r="I174" s="395"/>
      <c r="J174" s="395"/>
      <c r="K174" s="395"/>
      <c r="L174" s="395"/>
      <c r="M174" s="395"/>
      <c r="N174" s="395"/>
      <c r="O174" s="338" t="e">
        <f>IV.środki.własne.ogółem/IV.środki.razem.ogółem</f>
        <v>#DIV/0!</v>
      </c>
      <c r="P174" s="338"/>
      <c r="Q174" s="338"/>
      <c r="R174" s="338"/>
      <c r="S174" s="338"/>
      <c r="T174" s="338"/>
      <c r="U174" s="338"/>
      <c r="V174" s="338"/>
      <c r="W174" s="395"/>
      <c r="X174" s="395"/>
      <c r="Y174" s="395"/>
      <c r="Z174" s="395"/>
      <c r="AA174" s="395"/>
      <c r="AB174" s="395"/>
      <c r="AC174" s="395"/>
      <c r="AD174" s="395"/>
      <c r="AE174" s="338" t="e">
        <f>IV.środki.własne.rok/IV.środki.razem.rok</f>
        <v>#DIV/0!</v>
      </c>
      <c r="AF174" s="338"/>
      <c r="AG174" s="338"/>
      <c r="AH174" s="338"/>
      <c r="AI174" s="338"/>
      <c r="AJ174" s="338"/>
      <c r="AK174" s="338"/>
      <c r="AL174" s="339"/>
    </row>
    <row r="175" spans="2:38" ht="25.5" customHeight="1">
      <c r="B175" s="46">
        <v>2</v>
      </c>
      <c r="C175" s="250" t="s">
        <v>122</v>
      </c>
      <c r="D175" s="250"/>
      <c r="E175" s="250"/>
      <c r="F175" s="250"/>
      <c r="G175" s="340">
        <f>SUM(G176:N179)</f>
        <v>0</v>
      </c>
      <c r="H175" s="340"/>
      <c r="I175" s="340"/>
      <c r="J175" s="340"/>
      <c r="K175" s="340"/>
      <c r="L175" s="340"/>
      <c r="M175" s="340"/>
      <c r="N175" s="340"/>
      <c r="O175" s="341" t="e">
        <f>IV.środki.innych.ogółem/IV.środki.razem.ogółem</f>
        <v>#DIV/0!</v>
      </c>
      <c r="P175" s="342"/>
      <c r="Q175" s="342"/>
      <c r="R175" s="342"/>
      <c r="S175" s="342"/>
      <c r="T175" s="342"/>
      <c r="U175" s="342"/>
      <c r="V175" s="343"/>
      <c r="W175" s="340">
        <f>SUM(W176:AD179)</f>
        <v>0</v>
      </c>
      <c r="X175" s="340"/>
      <c r="Y175" s="340"/>
      <c r="Z175" s="340"/>
      <c r="AA175" s="340"/>
      <c r="AB175" s="340"/>
      <c r="AC175" s="340"/>
      <c r="AD175" s="340"/>
      <c r="AE175" s="338" t="e">
        <f>IV.środki.innych.rok/IV.środki.razem.rok</f>
        <v>#DIV/0!</v>
      </c>
      <c r="AF175" s="338"/>
      <c r="AG175" s="338"/>
      <c r="AH175" s="338"/>
      <c r="AI175" s="338"/>
      <c r="AJ175" s="338"/>
      <c r="AK175" s="338"/>
      <c r="AL175" s="339"/>
    </row>
    <row r="176" spans="2:38" ht="15.75" customHeight="1">
      <c r="B176" s="46" t="s">
        <v>96</v>
      </c>
      <c r="C176" s="156"/>
      <c r="D176" s="156"/>
      <c r="E176" s="156"/>
      <c r="F176" s="156"/>
      <c r="G176" s="395"/>
      <c r="H176" s="395"/>
      <c r="I176" s="395"/>
      <c r="J176" s="395"/>
      <c r="K176" s="395"/>
      <c r="L176" s="395"/>
      <c r="M176" s="395"/>
      <c r="N176" s="395"/>
      <c r="O176" s="341" t="e">
        <f>G176/IV.środki.razem.ogółem</f>
        <v>#DIV/0!</v>
      </c>
      <c r="P176" s="342"/>
      <c r="Q176" s="342"/>
      <c r="R176" s="342"/>
      <c r="S176" s="342"/>
      <c r="T176" s="342"/>
      <c r="U176" s="342"/>
      <c r="V176" s="343"/>
      <c r="W176" s="395"/>
      <c r="X176" s="395"/>
      <c r="Y176" s="395"/>
      <c r="Z176" s="395"/>
      <c r="AA176" s="395"/>
      <c r="AB176" s="395"/>
      <c r="AC176" s="395"/>
      <c r="AD176" s="395"/>
      <c r="AE176" s="338" t="e">
        <f>W176/IV.środki.razem.rok</f>
        <v>#DIV/0!</v>
      </c>
      <c r="AF176" s="338"/>
      <c r="AG176" s="338"/>
      <c r="AH176" s="338"/>
      <c r="AI176" s="338"/>
      <c r="AJ176" s="338"/>
      <c r="AK176" s="338"/>
      <c r="AL176" s="339"/>
    </row>
    <row r="177" spans="2:38" ht="15" customHeight="1">
      <c r="B177" s="46" t="s">
        <v>105</v>
      </c>
      <c r="C177" s="156"/>
      <c r="D177" s="156"/>
      <c r="E177" s="156"/>
      <c r="F177" s="156"/>
      <c r="G177" s="395"/>
      <c r="H177" s="395"/>
      <c r="I177" s="395"/>
      <c r="J177" s="395"/>
      <c r="K177" s="395"/>
      <c r="L177" s="395"/>
      <c r="M177" s="395"/>
      <c r="N177" s="395"/>
      <c r="O177" s="341" t="e">
        <f>G177/IV.środki.razem.ogółem</f>
        <v>#DIV/0!</v>
      </c>
      <c r="P177" s="342"/>
      <c r="Q177" s="342"/>
      <c r="R177" s="342"/>
      <c r="S177" s="342"/>
      <c r="T177" s="342"/>
      <c r="U177" s="342"/>
      <c r="V177" s="343"/>
      <c r="W177" s="395"/>
      <c r="X177" s="395"/>
      <c r="Y177" s="395"/>
      <c r="Z177" s="395"/>
      <c r="AA177" s="395"/>
      <c r="AB177" s="395"/>
      <c r="AC177" s="395"/>
      <c r="AD177" s="395"/>
      <c r="AE177" s="338" t="e">
        <f>W177/IV.środki.razem.rok</f>
        <v>#DIV/0!</v>
      </c>
      <c r="AF177" s="338"/>
      <c r="AG177" s="338"/>
      <c r="AH177" s="338"/>
      <c r="AI177" s="338"/>
      <c r="AJ177" s="338"/>
      <c r="AK177" s="338"/>
      <c r="AL177" s="339"/>
    </row>
    <row r="178" spans="2:38" ht="15.75" customHeight="1">
      <c r="B178" s="46" t="s">
        <v>120</v>
      </c>
      <c r="C178" s="156"/>
      <c r="D178" s="156"/>
      <c r="E178" s="156"/>
      <c r="F178" s="156"/>
      <c r="G178" s="395"/>
      <c r="H178" s="395"/>
      <c r="I178" s="395"/>
      <c r="J178" s="395"/>
      <c r="K178" s="395"/>
      <c r="L178" s="395"/>
      <c r="M178" s="395"/>
      <c r="N178" s="395"/>
      <c r="O178" s="341" t="e">
        <f>G178/IV.środki.razem.ogółem</f>
        <v>#DIV/0!</v>
      </c>
      <c r="P178" s="342"/>
      <c r="Q178" s="342"/>
      <c r="R178" s="342"/>
      <c r="S178" s="342"/>
      <c r="T178" s="342"/>
      <c r="U178" s="342"/>
      <c r="V178" s="343"/>
      <c r="W178" s="395"/>
      <c r="X178" s="395"/>
      <c r="Y178" s="395"/>
      <c r="Z178" s="395"/>
      <c r="AA178" s="395"/>
      <c r="AB178" s="395"/>
      <c r="AC178" s="395"/>
      <c r="AD178" s="395"/>
      <c r="AE178" s="338" t="e">
        <f>W178/IV.środki.razem.rok</f>
        <v>#DIV/0!</v>
      </c>
      <c r="AF178" s="338"/>
      <c r="AG178" s="338"/>
      <c r="AH178" s="338"/>
      <c r="AI178" s="338"/>
      <c r="AJ178" s="338"/>
      <c r="AK178" s="338"/>
      <c r="AL178" s="339"/>
    </row>
    <row r="179" spans="2:38" ht="15" customHeight="1">
      <c r="B179" s="46" t="s">
        <v>121</v>
      </c>
      <c r="C179" s="156"/>
      <c r="D179" s="156"/>
      <c r="E179" s="156"/>
      <c r="F179" s="156"/>
      <c r="G179" s="395"/>
      <c r="H179" s="395"/>
      <c r="I179" s="395"/>
      <c r="J179" s="395"/>
      <c r="K179" s="395"/>
      <c r="L179" s="395"/>
      <c r="M179" s="395"/>
      <c r="N179" s="395"/>
      <c r="O179" s="341" t="e">
        <f>G179/IV.środki.razem.ogółem</f>
        <v>#DIV/0!</v>
      </c>
      <c r="P179" s="342"/>
      <c r="Q179" s="342"/>
      <c r="R179" s="342"/>
      <c r="S179" s="342"/>
      <c r="T179" s="342"/>
      <c r="U179" s="342"/>
      <c r="V179" s="343"/>
      <c r="W179" s="395"/>
      <c r="X179" s="395"/>
      <c r="Y179" s="395"/>
      <c r="Z179" s="395"/>
      <c r="AA179" s="395"/>
      <c r="AB179" s="395"/>
      <c r="AC179" s="395"/>
      <c r="AD179" s="395"/>
      <c r="AE179" s="338" t="e">
        <f>W179/IV.środki.razem.rok</f>
        <v>#DIV/0!</v>
      </c>
      <c r="AF179" s="338"/>
      <c r="AG179" s="338"/>
      <c r="AH179" s="338"/>
      <c r="AI179" s="338"/>
      <c r="AJ179" s="338"/>
      <c r="AK179" s="338"/>
      <c r="AL179" s="339"/>
    </row>
    <row r="180" spans="2:38" ht="15.75" customHeight="1">
      <c r="B180" s="46">
        <v>3</v>
      </c>
      <c r="C180" s="250" t="s">
        <v>31</v>
      </c>
      <c r="D180" s="250"/>
      <c r="E180" s="250"/>
      <c r="F180" s="250"/>
      <c r="G180" s="395"/>
      <c r="H180" s="395"/>
      <c r="I180" s="395"/>
      <c r="J180" s="395"/>
      <c r="K180" s="395"/>
      <c r="L180" s="395"/>
      <c r="M180" s="395"/>
      <c r="N180" s="395"/>
      <c r="O180" s="341" t="e">
        <f>IV.środki.senat.ogółem/IV.środki.razem.ogółem</f>
        <v>#DIV/0!</v>
      </c>
      <c r="P180" s="342"/>
      <c r="Q180" s="342"/>
      <c r="R180" s="342"/>
      <c r="S180" s="342"/>
      <c r="T180" s="342"/>
      <c r="U180" s="342"/>
      <c r="V180" s="343"/>
      <c r="W180" s="395"/>
      <c r="X180" s="395"/>
      <c r="Y180" s="395"/>
      <c r="Z180" s="395"/>
      <c r="AA180" s="395"/>
      <c r="AB180" s="395"/>
      <c r="AC180" s="395"/>
      <c r="AD180" s="395"/>
      <c r="AE180" s="338" t="e">
        <f>IV.środki.senat.rok/IV.środki.razem.rok</f>
        <v>#DIV/0!</v>
      </c>
      <c r="AF180" s="338"/>
      <c r="AG180" s="338"/>
      <c r="AH180" s="338"/>
      <c r="AI180" s="338"/>
      <c r="AJ180" s="338"/>
      <c r="AK180" s="338"/>
      <c r="AL180" s="339"/>
    </row>
    <row r="181" spans="2:38" ht="19.5" customHeight="1" thickBot="1">
      <c r="B181" s="50"/>
      <c r="C181" s="334" t="s">
        <v>114</v>
      </c>
      <c r="D181" s="334"/>
      <c r="E181" s="334"/>
      <c r="F181" s="346"/>
      <c r="G181" s="335">
        <f>SUM(IV.środki.własne.ogółem+IV.środki.innych.ogółem+IV.środki.senat.ogółem)</f>
        <v>0</v>
      </c>
      <c r="H181" s="335"/>
      <c r="I181" s="335"/>
      <c r="J181" s="335"/>
      <c r="K181" s="335"/>
      <c r="L181" s="335"/>
      <c r="M181" s="335"/>
      <c r="N181" s="335"/>
      <c r="O181" s="347" t="e">
        <f>O174+O175+O180</f>
        <v>#DIV/0!</v>
      </c>
      <c r="P181" s="348"/>
      <c r="Q181" s="348"/>
      <c r="R181" s="348"/>
      <c r="S181" s="348"/>
      <c r="T181" s="348"/>
      <c r="U181" s="348"/>
      <c r="V181" s="349"/>
      <c r="W181" s="335">
        <f>SUM(IV.środki.własne.rok+IV.środki.innych.rok+IV.środki.senat.rok)</f>
        <v>0</v>
      </c>
      <c r="X181" s="335"/>
      <c r="Y181" s="335"/>
      <c r="Z181" s="335"/>
      <c r="AA181" s="335"/>
      <c r="AB181" s="335"/>
      <c r="AC181" s="335"/>
      <c r="AD181" s="335"/>
      <c r="AE181" s="350" t="e">
        <f>AE174+AE175+AE180</f>
        <v>#DIV/0!</v>
      </c>
      <c r="AF181" s="350"/>
      <c r="AG181" s="350"/>
      <c r="AH181" s="350"/>
      <c r="AI181" s="350"/>
      <c r="AJ181" s="350"/>
      <c r="AK181" s="350"/>
      <c r="AL181" s="351"/>
    </row>
    <row r="182" spans="2:38" ht="17.25" customHeight="1" thickTop="1">
      <c r="B182" s="42"/>
      <c r="C182" s="354" t="s">
        <v>123</v>
      </c>
      <c r="D182" s="355"/>
      <c r="E182" s="355"/>
      <c r="F182" s="355"/>
      <c r="G182" s="355"/>
      <c r="H182" s="355"/>
      <c r="I182" s="355"/>
      <c r="J182" s="355"/>
      <c r="K182" s="355"/>
      <c r="L182" s="355"/>
      <c r="M182" s="355"/>
      <c r="N182" s="355"/>
      <c r="O182" s="355"/>
      <c r="P182" s="355"/>
      <c r="Q182" s="355"/>
      <c r="R182" s="355"/>
      <c r="S182" s="355"/>
      <c r="T182" s="355"/>
      <c r="U182" s="355"/>
      <c r="V182" s="355"/>
      <c r="W182" s="355"/>
      <c r="X182" s="355"/>
      <c r="Y182" s="355"/>
      <c r="Z182" s="355"/>
      <c r="AA182" s="355"/>
      <c r="AB182" s="355"/>
      <c r="AC182" s="355"/>
      <c r="AD182" s="355"/>
      <c r="AE182" s="355"/>
      <c r="AF182" s="355"/>
      <c r="AG182" s="355"/>
      <c r="AH182" s="355"/>
      <c r="AI182" s="355"/>
      <c r="AJ182" s="355"/>
      <c r="AK182" s="355"/>
      <c r="AL182" s="355"/>
    </row>
    <row r="183" spans="2:38" ht="13.5" thickBot="1">
      <c r="B183" s="42"/>
      <c r="C183" s="51"/>
      <c r="D183" s="33"/>
      <c r="E183" s="33"/>
      <c r="F183" s="33"/>
      <c r="G183" s="33"/>
      <c r="H183" s="33"/>
      <c r="I183" s="33"/>
      <c r="J183" s="33"/>
      <c r="K183" s="33"/>
      <c r="L183" s="33"/>
      <c r="M183" s="42"/>
      <c r="N183" s="42"/>
      <c r="O183" s="42"/>
      <c r="P183" s="42"/>
      <c r="Q183" s="42"/>
      <c r="R183" s="42"/>
      <c r="S183" s="42"/>
      <c r="T183" s="42"/>
      <c r="U183" s="42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</row>
    <row r="184" spans="2:38" ht="27.75" customHeight="1" thickTop="1">
      <c r="B184" s="39" t="s">
        <v>124</v>
      </c>
      <c r="C184" s="141" t="s">
        <v>125</v>
      </c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141"/>
      <c r="AJ184" s="141"/>
      <c r="AK184" s="141"/>
      <c r="AL184" s="142"/>
    </row>
    <row r="185" spans="2:38" ht="21" customHeight="1">
      <c r="B185" s="52"/>
      <c r="C185" s="352" t="s">
        <v>137</v>
      </c>
      <c r="D185" s="352"/>
      <c r="E185" s="352" t="s">
        <v>135</v>
      </c>
      <c r="F185" s="352"/>
      <c r="G185" s="352"/>
      <c r="H185" s="352"/>
      <c r="I185" s="352"/>
      <c r="J185" s="352"/>
      <c r="K185" s="352"/>
      <c r="L185" s="352"/>
      <c r="M185" s="352"/>
      <c r="N185" s="352"/>
      <c r="O185" s="352"/>
      <c r="P185" s="352"/>
      <c r="Q185" s="352"/>
      <c r="R185" s="352"/>
      <c r="S185" s="352"/>
      <c r="T185" s="352"/>
      <c r="U185" s="352"/>
      <c r="V185" s="352"/>
      <c r="W185" s="352"/>
      <c r="X185" s="352"/>
      <c r="Y185" s="352"/>
      <c r="Z185" s="352"/>
      <c r="AA185" s="352"/>
      <c r="AB185" s="352"/>
      <c r="AC185" s="352"/>
      <c r="AD185" s="352"/>
      <c r="AE185" s="352"/>
      <c r="AF185" s="352"/>
      <c r="AG185" s="352"/>
      <c r="AH185" s="352"/>
      <c r="AI185" s="352"/>
      <c r="AJ185" s="352"/>
      <c r="AK185" s="352"/>
      <c r="AL185" s="353"/>
    </row>
    <row r="186" spans="2:38" ht="12.75">
      <c r="B186" s="53"/>
      <c r="C186" s="352"/>
      <c r="D186" s="352"/>
      <c r="E186" s="138" t="s">
        <v>1</v>
      </c>
      <c r="F186" s="138"/>
      <c r="G186" s="356" t="s">
        <v>2</v>
      </c>
      <c r="H186" s="356"/>
      <c r="I186" s="138" t="s">
        <v>126</v>
      </c>
      <c r="J186" s="138"/>
      <c r="K186" s="138"/>
      <c r="L186" s="356" t="s">
        <v>127</v>
      </c>
      <c r="M186" s="356"/>
      <c r="N186" s="356"/>
      <c r="O186" s="356" t="s">
        <v>124</v>
      </c>
      <c r="P186" s="356"/>
      <c r="Q186" s="356"/>
      <c r="R186" s="356" t="s">
        <v>128</v>
      </c>
      <c r="S186" s="356"/>
      <c r="T186" s="356"/>
      <c r="U186" s="356" t="s">
        <v>129</v>
      </c>
      <c r="V186" s="356"/>
      <c r="W186" s="356"/>
      <c r="X186" s="356" t="s">
        <v>130</v>
      </c>
      <c r="Y186" s="356"/>
      <c r="Z186" s="356"/>
      <c r="AA186" s="356" t="s">
        <v>131</v>
      </c>
      <c r="AB186" s="356"/>
      <c r="AC186" s="356"/>
      <c r="AD186" s="356" t="s">
        <v>132</v>
      </c>
      <c r="AE186" s="356"/>
      <c r="AF186" s="356"/>
      <c r="AG186" s="356" t="s">
        <v>133</v>
      </c>
      <c r="AH186" s="356"/>
      <c r="AI186" s="356"/>
      <c r="AJ186" s="356" t="s">
        <v>134</v>
      </c>
      <c r="AK186" s="356"/>
      <c r="AL186" s="359"/>
    </row>
    <row r="187" spans="2:38" ht="12.75">
      <c r="B187" s="53"/>
      <c r="C187" s="352"/>
      <c r="D187" s="352"/>
      <c r="E187" s="357" t="s">
        <v>136</v>
      </c>
      <c r="F187" s="357"/>
      <c r="G187" s="357"/>
      <c r="H187" s="357"/>
      <c r="I187" s="357"/>
      <c r="J187" s="357"/>
      <c r="K187" s="357"/>
      <c r="L187" s="357"/>
      <c r="M187" s="357"/>
      <c r="N187" s="357"/>
      <c r="O187" s="357"/>
      <c r="P187" s="357"/>
      <c r="Q187" s="357"/>
      <c r="R187" s="357"/>
      <c r="S187" s="357"/>
      <c r="T187" s="357"/>
      <c r="U187" s="357"/>
      <c r="V187" s="357"/>
      <c r="W187" s="357"/>
      <c r="X187" s="357"/>
      <c r="Y187" s="357"/>
      <c r="Z187" s="357"/>
      <c r="AA187" s="357"/>
      <c r="AB187" s="357"/>
      <c r="AC187" s="357"/>
      <c r="AD187" s="357"/>
      <c r="AE187" s="357"/>
      <c r="AF187" s="357"/>
      <c r="AG187" s="357"/>
      <c r="AH187" s="357"/>
      <c r="AI187" s="357"/>
      <c r="AJ187" s="357"/>
      <c r="AK187" s="357"/>
      <c r="AL187" s="358"/>
    </row>
    <row r="188" spans="2:39" ht="73.5" customHeight="1" thickBot="1">
      <c r="B188" s="54"/>
      <c r="C188" s="360">
        <f>SUM(E188:AL188)</f>
        <v>0</v>
      </c>
      <c r="D188" s="360"/>
      <c r="E188" s="400"/>
      <c r="F188" s="400"/>
      <c r="G188" s="400"/>
      <c r="H188" s="400"/>
      <c r="I188" s="400"/>
      <c r="J188" s="400"/>
      <c r="K188" s="400"/>
      <c r="L188" s="400"/>
      <c r="M188" s="400"/>
      <c r="N188" s="400"/>
      <c r="O188" s="400"/>
      <c r="P188" s="400"/>
      <c r="Q188" s="400"/>
      <c r="R188" s="400"/>
      <c r="S188" s="400"/>
      <c r="T188" s="400"/>
      <c r="U188" s="400"/>
      <c r="V188" s="400"/>
      <c r="W188" s="400"/>
      <c r="X188" s="400"/>
      <c r="Y188" s="400"/>
      <c r="Z188" s="400"/>
      <c r="AA188" s="400"/>
      <c r="AB188" s="400"/>
      <c r="AC188" s="400"/>
      <c r="AD188" s="400"/>
      <c r="AE188" s="400"/>
      <c r="AF188" s="400"/>
      <c r="AG188" s="400"/>
      <c r="AH188" s="400"/>
      <c r="AI188" s="400"/>
      <c r="AJ188" s="400"/>
      <c r="AK188" s="400"/>
      <c r="AL188" s="401"/>
      <c r="AM188" s="71"/>
    </row>
    <row r="189" spans="2:38" ht="14.25" thickBot="1" thickTop="1">
      <c r="B189" s="42"/>
      <c r="C189" s="51"/>
      <c r="D189" s="33"/>
      <c r="E189" s="33"/>
      <c r="F189" s="33"/>
      <c r="G189" s="33"/>
      <c r="H189" s="33"/>
      <c r="I189" s="33"/>
      <c r="J189" s="33"/>
      <c r="K189" s="33"/>
      <c r="L189" s="33"/>
      <c r="M189" s="42"/>
      <c r="N189" s="42"/>
      <c r="O189" s="42"/>
      <c r="P189" s="42"/>
      <c r="Q189" s="42"/>
      <c r="R189" s="42"/>
      <c r="S189" s="42"/>
      <c r="T189" s="42"/>
      <c r="U189" s="42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</row>
    <row r="190" spans="2:38" ht="24.75" customHeight="1" thickTop="1">
      <c r="B190" s="140" t="s">
        <v>186</v>
      </c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1"/>
      <c r="AK190" s="141"/>
      <c r="AL190" s="142"/>
    </row>
    <row r="191" spans="2:38" ht="33" customHeight="1">
      <c r="B191" s="55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49"/>
      <c r="AG191" s="149"/>
      <c r="AH191" s="149"/>
      <c r="AI191" s="149"/>
      <c r="AJ191" s="149"/>
      <c r="AK191" s="149"/>
      <c r="AL191" s="146"/>
    </row>
    <row r="192" spans="2:38" ht="31.5" customHeight="1">
      <c r="B192" s="55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6"/>
    </row>
    <row r="193" spans="2:38" ht="31.5" customHeight="1">
      <c r="B193" s="55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49"/>
      <c r="AL193" s="146"/>
    </row>
    <row r="194" spans="2:38" ht="30.75" customHeight="1">
      <c r="B194" s="55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  <c r="AA194" s="149"/>
      <c r="AB194" s="149"/>
      <c r="AC194" s="149"/>
      <c r="AD194" s="149"/>
      <c r="AE194" s="149"/>
      <c r="AF194" s="149"/>
      <c r="AG194" s="149"/>
      <c r="AH194" s="149"/>
      <c r="AI194" s="149"/>
      <c r="AJ194" s="149"/>
      <c r="AK194" s="149"/>
      <c r="AL194" s="146"/>
    </row>
    <row r="195" spans="2:38" ht="33" customHeight="1" thickBot="1">
      <c r="B195" s="56"/>
      <c r="C195" s="147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7"/>
      <c r="AE195" s="147"/>
      <c r="AF195" s="147"/>
      <c r="AG195" s="147"/>
      <c r="AH195" s="147"/>
      <c r="AI195" s="147"/>
      <c r="AJ195" s="147"/>
      <c r="AK195" s="147"/>
      <c r="AL195" s="139"/>
    </row>
    <row r="196" spans="2:38" ht="14.25" thickBot="1" thickTop="1">
      <c r="B196" s="42"/>
      <c r="C196" s="51"/>
      <c r="D196" s="33"/>
      <c r="E196" s="33"/>
      <c r="F196" s="33"/>
      <c r="G196" s="33"/>
      <c r="H196" s="33"/>
      <c r="I196" s="33"/>
      <c r="J196" s="33"/>
      <c r="K196" s="33"/>
      <c r="L196" s="33"/>
      <c r="M196" s="42"/>
      <c r="N196" s="42"/>
      <c r="O196" s="42"/>
      <c r="P196" s="42"/>
      <c r="Q196" s="42"/>
      <c r="R196" s="42"/>
      <c r="S196" s="42"/>
      <c r="T196" s="42"/>
      <c r="U196" s="42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</row>
    <row r="197" spans="1:38" ht="39" customHeight="1" thickTop="1">
      <c r="A197" s="18"/>
      <c r="B197" s="160" t="s">
        <v>223</v>
      </c>
      <c r="C197" s="161"/>
      <c r="D197" s="161"/>
      <c r="E197" s="161"/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61"/>
      <c r="AG197" s="161"/>
      <c r="AH197" s="161"/>
      <c r="AI197" s="161"/>
      <c r="AJ197" s="161"/>
      <c r="AK197" s="161"/>
      <c r="AL197" s="162"/>
    </row>
    <row r="198" spans="1:38" ht="46.5" customHeight="1">
      <c r="A198" s="18"/>
      <c r="B198" s="163" t="s">
        <v>40</v>
      </c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3"/>
      <c r="AK198" s="163"/>
      <c r="AL198" s="150"/>
    </row>
    <row r="199" spans="2:38" ht="66.75" customHeight="1">
      <c r="B199" s="57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  <c r="AA199" s="151"/>
      <c r="AB199" s="151"/>
      <c r="AC199" s="151"/>
      <c r="AD199" s="151"/>
      <c r="AE199" s="151"/>
      <c r="AF199" s="151"/>
      <c r="AG199" s="151"/>
      <c r="AH199" s="151"/>
      <c r="AI199" s="151"/>
      <c r="AJ199" s="151"/>
      <c r="AK199" s="33"/>
      <c r="AL199" s="58"/>
    </row>
    <row r="200" spans="2:38" ht="12.75">
      <c r="B200" s="152" t="s">
        <v>38</v>
      </c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  <c r="Y200" s="153"/>
      <c r="Z200" s="153"/>
      <c r="AA200" s="153"/>
      <c r="AB200" s="153"/>
      <c r="AC200" s="153"/>
      <c r="AD200" s="153"/>
      <c r="AE200" s="153"/>
      <c r="AF200" s="153"/>
      <c r="AG200" s="153"/>
      <c r="AH200" s="153"/>
      <c r="AI200" s="153"/>
      <c r="AJ200" s="153"/>
      <c r="AK200" s="153"/>
      <c r="AL200" s="148"/>
    </row>
    <row r="201" spans="2:38" ht="13.5" thickBot="1">
      <c r="B201" s="59"/>
      <c r="C201" s="60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61"/>
      <c r="AL201" s="62"/>
    </row>
    <row r="202" spans="2:38" ht="13.5" thickTop="1">
      <c r="B202" s="292"/>
      <c r="C202" s="292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</row>
    <row r="203" spans="2:38" ht="20.25" customHeight="1" thickBot="1">
      <c r="B203" s="17"/>
      <c r="C203" s="60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4"/>
      <c r="AL203" s="61"/>
    </row>
    <row r="204" spans="2:38" ht="33" customHeight="1" thickTop="1">
      <c r="B204" s="157" t="s">
        <v>138</v>
      </c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9"/>
    </row>
    <row r="205" spans="2:39" ht="63.75" customHeight="1">
      <c r="B205" s="65"/>
      <c r="C205" s="211" t="s">
        <v>33</v>
      </c>
      <c r="D205" s="249"/>
      <c r="E205" s="252" t="s">
        <v>139</v>
      </c>
      <c r="F205" s="252"/>
      <c r="G205" s="253" t="s">
        <v>181</v>
      </c>
      <c r="H205" s="253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253"/>
      <c r="T205" s="253"/>
      <c r="U205" s="253"/>
      <c r="V205" s="253"/>
      <c r="W205" s="253"/>
      <c r="X205" s="253"/>
      <c r="Y205" s="253"/>
      <c r="Z205" s="253"/>
      <c r="AA205" s="253"/>
      <c r="AB205" s="253"/>
      <c r="AC205" s="253"/>
      <c r="AD205" s="253"/>
      <c r="AE205" s="253"/>
      <c r="AF205" s="253"/>
      <c r="AG205" s="253"/>
      <c r="AH205" s="253"/>
      <c r="AI205" s="253"/>
      <c r="AJ205" s="253"/>
      <c r="AK205" s="253"/>
      <c r="AL205" s="254"/>
      <c r="AM205" s="66"/>
    </row>
    <row r="206" spans="2:39" ht="36.75" customHeight="1">
      <c r="B206" s="65"/>
      <c r="C206" s="211"/>
      <c r="D206" s="249"/>
      <c r="E206" s="165" t="s">
        <v>140</v>
      </c>
      <c r="F206" s="165"/>
      <c r="G206" s="250" t="s">
        <v>184</v>
      </c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  <c r="S206" s="250"/>
      <c r="T206" s="250"/>
      <c r="U206" s="250"/>
      <c r="V206" s="250"/>
      <c r="W206" s="250"/>
      <c r="X206" s="250"/>
      <c r="Y206" s="250"/>
      <c r="Z206" s="250"/>
      <c r="AA206" s="250"/>
      <c r="AB206" s="250"/>
      <c r="AC206" s="250"/>
      <c r="AD206" s="250"/>
      <c r="AE206" s="250"/>
      <c r="AF206" s="250"/>
      <c r="AG206" s="250"/>
      <c r="AH206" s="250"/>
      <c r="AI206" s="250"/>
      <c r="AJ206" s="250"/>
      <c r="AK206" s="250"/>
      <c r="AL206" s="251"/>
      <c r="AM206" s="66"/>
    </row>
    <row r="207" spans="2:39" ht="33" customHeight="1">
      <c r="B207" s="65"/>
      <c r="C207" s="211"/>
      <c r="D207" s="249"/>
      <c r="E207" s="165" t="s">
        <v>141</v>
      </c>
      <c r="F207" s="165"/>
      <c r="G207" s="250" t="s">
        <v>153</v>
      </c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  <c r="R207" s="250"/>
      <c r="S207" s="250"/>
      <c r="T207" s="250"/>
      <c r="U207" s="250"/>
      <c r="V207" s="250"/>
      <c r="W207" s="250"/>
      <c r="X207" s="250"/>
      <c r="Y207" s="250"/>
      <c r="Z207" s="250"/>
      <c r="AA207" s="250"/>
      <c r="AB207" s="250"/>
      <c r="AC207" s="250"/>
      <c r="AD207" s="250"/>
      <c r="AE207" s="250"/>
      <c r="AF207" s="250"/>
      <c r="AG207" s="250"/>
      <c r="AH207" s="250"/>
      <c r="AI207" s="250"/>
      <c r="AJ207" s="250"/>
      <c r="AK207" s="250"/>
      <c r="AL207" s="251"/>
      <c r="AM207" s="66"/>
    </row>
    <row r="208" spans="2:39" ht="33" customHeight="1">
      <c r="B208" s="65"/>
      <c r="C208" s="211"/>
      <c r="D208" s="249"/>
      <c r="E208" s="165" t="s">
        <v>142</v>
      </c>
      <c r="F208" s="165"/>
      <c r="G208" s="250" t="s">
        <v>150</v>
      </c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  <c r="S208" s="250"/>
      <c r="T208" s="250"/>
      <c r="U208" s="250"/>
      <c r="V208" s="250"/>
      <c r="W208" s="250"/>
      <c r="X208" s="250"/>
      <c r="Y208" s="250"/>
      <c r="Z208" s="250"/>
      <c r="AA208" s="250"/>
      <c r="AB208" s="250"/>
      <c r="AC208" s="250"/>
      <c r="AD208" s="250"/>
      <c r="AE208" s="250"/>
      <c r="AF208" s="250"/>
      <c r="AG208" s="250"/>
      <c r="AH208" s="250"/>
      <c r="AI208" s="250"/>
      <c r="AJ208" s="250"/>
      <c r="AK208" s="250"/>
      <c r="AL208" s="251"/>
      <c r="AM208" s="66"/>
    </row>
    <row r="209" spans="2:39" ht="33" customHeight="1">
      <c r="B209" s="65"/>
      <c r="C209" s="211"/>
      <c r="D209" s="249"/>
      <c r="E209" s="165" t="s">
        <v>143</v>
      </c>
      <c r="F209" s="165"/>
      <c r="G209" s="250" t="s">
        <v>182</v>
      </c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  <c r="S209" s="250"/>
      <c r="T209" s="250"/>
      <c r="U209" s="250"/>
      <c r="V209" s="250"/>
      <c r="W209" s="250"/>
      <c r="X209" s="250"/>
      <c r="Y209" s="250"/>
      <c r="Z209" s="250"/>
      <c r="AA209" s="250"/>
      <c r="AB209" s="250"/>
      <c r="AC209" s="250"/>
      <c r="AD209" s="250"/>
      <c r="AE209" s="250"/>
      <c r="AF209" s="250"/>
      <c r="AG209" s="250"/>
      <c r="AH209" s="250"/>
      <c r="AI209" s="250"/>
      <c r="AJ209" s="250"/>
      <c r="AK209" s="250"/>
      <c r="AL209" s="251"/>
      <c r="AM209" s="66"/>
    </row>
    <row r="210" spans="2:39" ht="33" customHeight="1">
      <c r="B210" s="65"/>
      <c r="C210" s="211"/>
      <c r="D210" s="249"/>
      <c r="E210" s="165" t="s">
        <v>144</v>
      </c>
      <c r="F210" s="165"/>
      <c r="G210" s="250" t="s">
        <v>151</v>
      </c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  <c r="R210" s="250"/>
      <c r="S210" s="250"/>
      <c r="T210" s="250"/>
      <c r="U210" s="250"/>
      <c r="V210" s="250"/>
      <c r="W210" s="250"/>
      <c r="X210" s="250"/>
      <c r="Y210" s="250"/>
      <c r="Z210" s="250"/>
      <c r="AA210" s="250"/>
      <c r="AB210" s="250"/>
      <c r="AC210" s="250"/>
      <c r="AD210" s="250"/>
      <c r="AE210" s="250"/>
      <c r="AF210" s="250"/>
      <c r="AG210" s="250"/>
      <c r="AH210" s="250"/>
      <c r="AI210" s="250"/>
      <c r="AJ210" s="250"/>
      <c r="AK210" s="250"/>
      <c r="AL210" s="251"/>
      <c r="AM210" s="66"/>
    </row>
    <row r="211" spans="2:39" ht="35.25" customHeight="1">
      <c r="B211" s="65"/>
      <c r="C211" s="211"/>
      <c r="D211" s="249"/>
      <c r="E211" s="165" t="s">
        <v>145</v>
      </c>
      <c r="F211" s="165"/>
      <c r="G211" s="250" t="s">
        <v>152</v>
      </c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  <c r="R211" s="250"/>
      <c r="S211" s="250"/>
      <c r="T211" s="250"/>
      <c r="U211" s="250"/>
      <c r="V211" s="250"/>
      <c r="W211" s="250"/>
      <c r="X211" s="250"/>
      <c r="Y211" s="250"/>
      <c r="Z211" s="250"/>
      <c r="AA211" s="250"/>
      <c r="AB211" s="250"/>
      <c r="AC211" s="250"/>
      <c r="AD211" s="250"/>
      <c r="AE211" s="250"/>
      <c r="AF211" s="250"/>
      <c r="AG211" s="250"/>
      <c r="AH211" s="250"/>
      <c r="AI211" s="250"/>
      <c r="AJ211" s="250"/>
      <c r="AK211" s="250"/>
      <c r="AL211" s="251"/>
      <c r="AM211" s="66"/>
    </row>
    <row r="212" spans="2:53" s="71" customFormat="1" ht="51" customHeight="1">
      <c r="B212" s="32"/>
      <c r="C212" s="227" t="s">
        <v>34</v>
      </c>
      <c r="D212" s="255"/>
      <c r="E212" s="165" t="s">
        <v>146</v>
      </c>
      <c r="F212" s="165"/>
      <c r="G212" s="170" t="s">
        <v>183</v>
      </c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  <c r="AF212" s="170"/>
      <c r="AG212" s="170"/>
      <c r="AH212" s="170"/>
      <c r="AI212" s="170"/>
      <c r="AJ212" s="170"/>
      <c r="AK212" s="170"/>
      <c r="AL212" s="171"/>
      <c r="AM212" s="92"/>
      <c r="BA212" s="116"/>
    </row>
    <row r="213" spans="2:53" s="71" customFormat="1" ht="35.25" customHeight="1">
      <c r="B213" s="65"/>
      <c r="C213" s="211"/>
      <c r="D213" s="249"/>
      <c r="E213" s="165" t="s">
        <v>147</v>
      </c>
      <c r="F213" s="165"/>
      <c r="G213" s="170" t="s">
        <v>185</v>
      </c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70"/>
      <c r="U213" s="170"/>
      <c r="V213" s="170"/>
      <c r="W213" s="170"/>
      <c r="X213" s="170"/>
      <c r="Y213" s="170"/>
      <c r="Z213" s="170"/>
      <c r="AA213" s="170"/>
      <c r="AB213" s="170"/>
      <c r="AC213" s="170"/>
      <c r="AD213" s="170"/>
      <c r="AE213" s="170"/>
      <c r="AF213" s="170"/>
      <c r="AG213" s="170"/>
      <c r="AH213" s="170"/>
      <c r="AI213" s="170"/>
      <c r="AJ213" s="170"/>
      <c r="AK213" s="170"/>
      <c r="AL213" s="171"/>
      <c r="AM213" s="92"/>
      <c r="BA213" s="116"/>
    </row>
    <row r="214" spans="2:53" s="71" customFormat="1" ht="33" customHeight="1">
      <c r="B214" s="65"/>
      <c r="C214" s="211"/>
      <c r="D214" s="249"/>
      <c r="E214" s="165" t="s">
        <v>148</v>
      </c>
      <c r="F214" s="165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70"/>
      <c r="U214" s="170"/>
      <c r="V214" s="170"/>
      <c r="W214" s="170"/>
      <c r="X214" s="170"/>
      <c r="Y214" s="170"/>
      <c r="Z214" s="170"/>
      <c r="AA214" s="170"/>
      <c r="AB214" s="170"/>
      <c r="AC214" s="170"/>
      <c r="AD214" s="170"/>
      <c r="AE214" s="170"/>
      <c r="AF214" s="170"/>
      <c r="AG214" s="170"/>
      <c r="AH214" s="170"/>
      <c r="AI214" s="170"/>
      <c r="AJ214" s="170"/>
      <c r="AK214" s="170"/>
      <c r="AL214" s="171"/>
      <c r="BA214" s="116"/>
    </row>
    <row r="215" spans="2:53" s="71" customFormat="1" ht="33" customHeight="1">
      <c r="B215" s="65"/>
      <c r="C215" s="211"/>
      <c r="D215" s="249"/>
      <c r="E215" s="165" t="s">
        <v>149</v>
      </c>
      <c r="F215" s="165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70"/>
      <c r="U215" s="170"/>
      <c r="V215" s="170"/>
      <c r="W215" s="170"/>
      <c r="X215" s="170"/>
      <c r="Y215" s="170"/>
      <c r="Z215" s="170"/>
      <c r="AA215" s="170"/>
      <c r="AB215" s="170"/>
      <c r="AC215" s="170"/>
      <c r="AD215" s="170"/>
      <c r="AE215" s="170"/>
      <c r="AF215" s="170"/>
      <c r="AG215" s="170"/>
      <c r="AH215" s="170"/>
      <c r="AI215" s="170"/>
      <c r="AJ215" s="170"/>
      <c r="AK215" s="170"/>
      <c r="AL215" s="171"/>
      <c r="BA215" s="116"/>
    </row>
    <row r="216" spans="2:53" s="71" customFormat="1" ht="33" customHeight="1">
      <c r="B216" s="65"/>
      <c r="C216" s="211"/>
      <c r="D216" s="249"/>
      <c r="E216" s="165" t="s">
        <v>195</v>
      </c>
      <c r="F216" s="165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70"/>
      <c r="U216" s="170"/>
      <c r="V216" s="170"/>
      <c r="W216" s="170"/>
      <c r="X216" s="170"/>
      <c r="Y216" s="170"/>
      <c r="Z216" s="170"/>
      <c r="AA216" s="170"/>
      <c r="AB216" s="170"/>
      <c r="AC216" s="170"/>
      <c r="AD216" s="170"/>
      <c r="AE216" s="170"/>
      <c r="AF216" s="170"/>
      <c r="AG216" s="170"/>
      <c r="AH216" s="170"/>
      <c r="AI216" s="170"/>
      <c r="AJ216" s="170"/>
      <c r="AK216" s="170"/>
      <c r="AL216" s="171"/>
      <c r="BA216" s="116"/>
    </row>
    <row r="217" spans="2:53" s="71" customFormat="1" ht="33" customHeight="1">
      <c r="B217" s="65"/>
      <c r="C217" s="211"/>
      <c r="D217" s="249"/>
      <c r="E217" s="165" t="s">
        <v>196</v>
      </c>
      <c r="F217" s="165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70"/>
      <c r="U217" s="170"/>
      <c r="V217" s="170"/>
      <c r="W217" s="170"/>
      <c r="X217" s="170"/>
      <c r="Y217" s="170"/>
      <c r="Z217" s="170"/>
      <c r="AA217" s="170"/>
      <c r="AB217" s="170"/>
      <c r="AC217" s="170"/>
      <c r="AD217" s="170"/>
      <c r="AE217" s="170"/>
      <c r="AF217" s="170"/>
      <c r="AG217" s="170"/>
      <c r="AH217" s="170"/>
      <c r="AI217" s="170"/>
      <c r="AJ217" s="170"/>
      <c r="AK217" s="170"/>
      <c r="AL217" s="171"/>
      <c r="BA217" s="116"/>
    </row>
    <row r="218" spans="2:53" s="71" customFormat="1" ht="33" customHeight="1" thickBot="1">
      <c r="B218" s="67"/>
      <c r="C218" s="232"/>
      <c r="D218" s="256"/>
      <c r="E218" s="257" t="s">
        <v>197</v>
      </c>
      <c r="F218" s="257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  <c r="R218" s="173"/>
      <c r="S218" s="173"/>
      <c r="T218" s="173"/>
      <c r="U218" s="173"/>
      <c r="V218" s="173"/>
      <c r="W218" s="173"/>
      <c r="X218" s="173"/>
      <c r="Y218" s="173"/>
      <c r="Z218" s="173"/>
      <c r="AA218" s="173"/>
      <c r="AB218" s="173"/>
      <c r="AC218" s="173"/>
      <c r="AD218" s="173"/>
      <c r="AE218" s="173"/>
      <c r="AF218" s="173"/>
      <c r="AG218" s="173"/>
      <c r="AH218" s="173"/>
      <c r="AI218" s="173"/>
      <c r="AJ218" s="173"/>
      <c r="AK218" s="173"/>
      <c r="AL218" s="174"/>
      <c r="BA218" s="116"/>
    </row>
    <row r="219" spans="2:38" ht="14.25" thickBot="1" thickTop="1"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</row>
    <row r="220" spans="2:38" ht="96" customHeight="1" thickTop="1">
      <c r="B220" s="68"/>
      <c r="C220" s="305"/>
      <c r="D220" s="305"/>
      <c r="E220" s="305"/>
      <c r="F220" s="305"/>
      <c r="G220" s="305"/>
      <c r="H220" s="305"/>
      <c r="I220" s="305"/>
      <c r="J220" s="305"/>
      <c r="K220" s="305"/>
      <c r="L220" s="305"/>
      <c r="M220" s="305"/>
      <c r="N220" s="305"/>
      <c r="O220" s="305"/>
      <c r="P220" s="305"/>
      <c r="Q220" s="305"/>
      <c r="R220" s="305"/>
      <c r="S220" s="305"/>
      <c r="T220" s="305"/>
      <c r="U220" s="305"/>
      <c r="V220" s="305"/>
      <c r="W220" s="305"/>
      <c r="X220" s="305"/>
      <c r="Y220" s="305"/>
      <c r="Z220" s="305"/>
      <c r="AA220" s="305"/>
      <c r="AB220" s="305"/>
      <c r="AC220" s="305"/>
      <c r="AD220" s="305"/>
      <c r="AE220" s="305"/>
      <c r="AF220" s="305"/>
      <c r="AG220" s="305"/>
      <c r="AH220" s="305"/>
      <c r="AI220" s="305"/>
      <c r="AJ220" s="305"/>
      <c r="AK220" s="69"/>
      <c r="AL220" s="70"/>
    </row>
    <row r="221" spans="2:38" ht="12.75">
      <c r="B221" s="306" t="s">
        <v>47</v>
      </c>
      <c r="C221" s="307"/>
      <c r="D221" s="307"/>
      <c r="E221" s="307"/>
      <c r="F221" s="307"/>
      <c r="G221" s="307"/>
      <c r="H221" s="307"/>
      <c r="I221" s="307"/>
      <c r="J221" s="307"/>
      <c r="K221" s="307"/>
      <c r="L221" s="307"/>
      <c r="M221" s="307"/>
      <c r="N221" s="307"/>
      <c r="O221" s="307"/>
      <c r="P221" s="307"/>
      <c r="Q221" s="307"/>
      <c r="R221" s="307"/>
      <c r="S221" s="307"/>
      <c r="T221" s="307"/>
      <c r="U221" s="307"/>
      <c r="V221" s="307"/>
      <c r="W221" s="307"/>
      <c r="X221" s="307"/>
      <c r="Y221" s="307"/>
      <c r="Z221" s="307"/>
      <c r="AA221" s="307"/>
      <c r="AB221" s="307"/>
      <c r="AC221" s="307"/>
      <c r="AD221" s="307"/>
      <c r="AE221" s="307"/>
      <c r="AF221" s="307"/>
      <c r="AG221" s="307"/>
      <c r="AH221" s="307"/>
      <c r="AI221" s="307"/>
      <c r="AJ221" s="307"/>
      <c r="AK221" s="307"/>
      <c r="AL221" s="308"/>
    </row>
    <row r="222" spans="2:38" ht="13.5" thickBot="1">
      <c r="B222" s="303"/>
      <c r="C222" s="291"/>
      <c r="D222" s="291"/>
      <c r="E222" s="291"/>
      <c r="F222" s="291"/>
      <c r="G222" s="291"/>
      <c r="H222" s="291"/>
      <c r="I222" s="291"/>
      <c r="J222" s="291"/>
      <c r="K222" s="291"/>
      <c r="L222" s="291"/>
      <c r="M222" s="291"/>
      <c r="N222" s="291"/>
      <c r="O222" s="291"/>
      <c r="P222" s="291"/>
      <c r="Q222" s="291"/>
      <c r="R222" s="291"/>
      <c r="S222" s="291"/>
      <c r="T222" s="291"/>
      <c r="U222" s="291"/>
      <c r="V222" s="291"/>
      <c r="W222" s="291"/>
      <c r="X222" s="291"/>
      <c r="Y222" s="291"/>
      <c r="Z222" s="291"/>
      <c r="AA222" s="291"/>
      <c r="AB222" s="291"/>
      <c r="AC222" s="291"/>
      <c r="AD222" s="291"/>
      <c r="AE222" s="291"/>
      <c r="AF222" s="291"/>
      <c r="AG222" s="291"/>
      <c r="AH222" s="291"/>
      <c r="AI222" s="291"/>
      <c r="AJ222" s="291"/>
      <c r="AK222" s="291"/>
      <c r="AL222" s="304"/>
    </row>
    <row r="223" ht="13.5" thickTop="1"/>
  </sheetData>
  <sheetProtection password="CA48" sheet="1" formatColumns="0" formatRows="0"/>
  <mergeCells count="489">
    <mergeCell ref="G216:AL216"/>
    <mergeCell ref="C215:D215"/>
    <mergeCell ref="E215:F215"/>
    <mergeCell ref="AJ188:AL188"/>
    <mergeCell ref="X188:Z188"/>
    <mergeCell ref="AA188:AC188"/>
    <mergeCell ref="AD188:AF188"/>
    <mergeCell ref="AG188:AI188"/>
    <mergeCell ref="C188:D188"/>
    <mergeCell ref="E188:F188"/>
    <mergeCell ref="G188:H188"/>
    <mergeCell ref="I188:K188"/>
    <mergeCell ref="L188:N188"/>
    <mergeCell ref="O188:Q188"/>
    <mergeCell ref="X186:Z186"/>
    <mergeCell ref="U186:W186"/>
    <mergeCell ref="R188:T188"/>
    <mergeCell ref="U188:W188"/>
    <mergeCell ref="I186:K186"/>
    <mergeCell ref="E187:AL187"/>
    <mergeCell ref="AJ186:AL186"/>
    <mergeCell ref="AG186:AI186"/>
    <mergeCell ref="AD186:AF186"/>
    <mergeCell ref="AA186:AC186"/>
    <mergeCell ref="W180:AD180"/>
    <mergeCell ref="E185:AL185"/>
    <mergeCell ref="C182:AL182"/>
    <mergeCell ref="C184:AL184"/>
    <mergeCell ref="C185:D187"/>
    <mergeCell ref="O186:Q186"/>
    <mergeCell ref="R186:T186"/>
    <mergeCell ref="G186:H186"/>
    <mergeCell ref="E186:F186"/>
    <mergeCell ref="L186:N186"/>
    <mergeCell ref="W178:AD178"/>
    <mergeCell ref="AE180:AL180"/>
    <mergeCell ref="C181:F181"/>
    <mergeCell ref="G181:N181"/>
    <mergeCell ref="O181:V181"/>
    <mergeCell ref="W181:AD181"/>
    <mergeCell ref="AE181:AL181"/>
    <mergeCell ref="C180:F180"/>
    <mergeCell ref="G180:N180"/>
    <mergeCell ref="O180:V180"/>
    <mergeCell ref="O176:V176"/>
    <mergeCell ref="AE178:AL178"/>
    <mergeCell ref="C179:F179"/>
    <mergeCell ref="G179:N179"/>
    <mergeCell ref="O179:V179"/>
    <mergeCell ref="W179:AD179"/>
    <mergeCell ref="AE179:AL179"/>
    <mergeCell ref="C178:F178"/>
    <mergeCell ref="G178:N178"/>
    <mergeCell ref="O178:V178"/>
    <mergeCell ref="O174:V174"/>
    <mergeCell ref="AE176:AL176"/>
    <mergeCell ref="C177:F177"/>
    <mergeCell ref="G177:N177"/>
    <mergeCell ref="O177:V177"/>
    <mergeCell ref="W177:AD177"/>
    <mergeCell ref="AE177:AL177"/>
    <mergeCell ref="C176:F176"/>
    <mergeCell ref="G176:N176"/>
    <mergeCell ref="W176:AD176"/>
    <mergeCell ref="C171:AL171"/>
    <mergeCell ref="G173:N173"/>
    <mergeCell ref="O173:V173"/>
    <mergeCell ref="W173:AD173"/>
    <mergeCell ref="G172:V172"/>
    <mergeCell ref="W172:AL172"/>
    <mergeCell ref="AE173:AL173"/>
    <mergeCell ref="W174:AD174"/>
    <mergeCell ref="AE174:AL174"/>
    <mergeCell ref="AE175:AL175"/>
    <mergeCell ref="C172:F173"/>
    <mergeCell ref="C175:F175"/>
    <mergeCell ref="G175:N175"/>
    <mergeCell ref="O175:V175"/>
    <mergeCell ref="W175:AD175"/>
    <mergeCell ref="C174:F174"/>
    <mergeCell ref="G174:N174"/>
    <mergeCell ref="C168:L168"/>
    <mergeCell ref="M168:U168"/>
    <mergeCell ref="V168:AC168"/>
    <mergeCell ref="AD168:AL168"/>
    <mergeCell ref="C169:L169"/>
    <mergeCell ref="M169:U169"/>
    <mergeCell ref="V169:AC169"/>
    <mergeCell ref="AD169:AL169"/>
    <mergeCell ref="C166:L166"/>
    <mergeCell ref="M166:U166"/>
    <mergeCell ref="V166:AC166"/>
    <mergeCell ref="AD166:AL166"/>
    <mergeCell ref="C167:L167"/>
    <mergeCell ref="M167:U167"/>
    <mergeCell ref="V167:AC167"/>
    <mergeCell ref="AD167:AL167"/>
    <mergeCell ref="C161:L161"/>
    <mergeCell ref="M161:U161"/>
    <mergeCell ref="V161:AC161"/>
    <mergeCell ref="AD161:AL161"/>
    <mergeCell ref="C163:AL163"/>
    <mergeCell ref="B164:B165"/>
    <mergeCell ref="C164:L165"/>
    <mergeCell ref="M164:U164"/>
    <mergeCell ref="V164:AC164"/>
    <mergeCell ref="AD164:AL164"/>
    <mergeCell ref="M165:AL165"/>
    <mergeCell ref="C159:L159"/>
    <mergeCell ref="M159:U159"/>
    <mergeCell ref="V159:AC159"/>
    <mergeCell ref="AD159:AL159"/>
    <mergeCell ref="C160:L160"/>
    <mergeCell ref="M160:U160"/>
    <mergeCell ref="V160:AC160"/>
    <mergeCell ref="AD160:AL160"/>
    <mergeCell ref="C156:L156"/>
    <mergeCell ref="M156:U156"/>
    <mergeCell ref="V156:AC156"/>
    <mergeCell ref="AD156:AL156"/>
    <mergeCell ref="C153:AL153"/>
    <mergeCell ref="M151:U151"/>
    <mergeCell ref="V151:AC151"/>
    <mergeCell ref="AD151:AL151"/>
    <mergeCell ref="M141:U141"/>
    <mergeCell ref="V141:AC141"/>
    <mergeCell ref="AD141:AL141"/>
    <mergeCell ref="C151:L151"/>
    <mergeCell ref="AD149:AL149"/>
    <mergeCell ref="V142:AC142"/>
    <mergeCell ref="C143:AL143"/>
    <mergeCell ref="C142:L142"/>
    <mergeCell ref="M142:U142"/>
    <mergeCell ref="C149:L149"/>
    <mergeCell ref="C148:L148"/>
    <mergeCell ref="M144:U144"/>
    <mergeCell ref="V144:AC144"/>
    <mergeCell ref="AD144:AL144"/>
    <mergeCell ref="C150:L150"/>
    <mergeCell ref="M150:U150"/>
    <mergeCell ref="V150:AC150"/>
    <mergeCell ref="M149:U149"/>
    <mergeCell ref="V149:AC149"/>
    <mergeCell ref="V148:AC148"/>
    <mergeCell ref="AD148:AL148"/>
    <mergeCell ref="C146:L146"/>
    <mergeCell ref="M146:U146"/>
    <mergeCell ref="V146:AC146"/>
    <mergeCell ref="B154:B155"/>
    <mergeCell ref="C154:L155"/>
    <mergeCell ref="M154:U154"/>
    <mergeCell ref="V154:AC154"/>
    <mergeCell ref="AD154:AL154"/>
    <mergeCell ref="M155:AL155"/>
    <mergeCell ref="AD150:AL150"/>
    <mergeCell ref="C144:L144"/>
    <mergeCell ref="AD146:AL146"/>
    <mergeCell ref="C147:L147"/>
    <mergeCell ref="M147:U147"/>
    <mergeCell ref="V147:AC147"/>
    <mergeCell ref="AD147:AL147"/>
    <mergeCell ref="M148:U148"/>
    <mergeCell ref="AD142:AL142"/>
    <mergeCell ref="C139:L139"/>
    <mergeCell ref="C140:L140"/>
    <mergeCell ref="M139:U139"/>
    <mergeCell ref="V139:AC139"/>
    <mergeCell ref="AD139:AL139"/>
    <mergeCell ref="M140:U140"/>
    <mergeCell ref="C141:L141"/>
    <mergeCell ref="V140:AC140"/>
    <mergeCell ref="AD140:AL140"/>
    <mergeCell ref="C137:AL137"/>
    <mergeCell ref="C138:L138"/>
    <mergeCell ref="M138:U138"/>
    <mergeCell ref="V138:AC138"/>
    <mergeCell ref="AD138:AL138"/>
    <mergeCell ref="C133:Y134"/>
    <mergeCell ref="Z133:AL133"/>
    <mergeCell ref="Z134:AL134"/>
    <mergeCell ref="AD135:AL135"/>
    <mergeCell ref="C130:L130"/>
    <mergeCell ref="M130:Y130"/>
    <mergeCell ref="Z130:AL130"/>
    <mergeCell ref="B135:B136"/>
    <mergeCell ref="C135:L136"/>
    <mergeCell ref="M136:AL136"/>
    <mergeCell ref="M135:U135"/>
    <mergeCell ref="V135:AC135"/>
    <mergeCell ref="C132:AL132"/>
    <mergeCell ref="B133:B134"/>
    <mergeCell ref="C124:L124"/>
    <mergeCell ref="M124:Y124"/>
    <mergeCell ref="Z124:AL124"/>
    <mergeCell ref="C129:L129"/>
    <mergeCell ref="M129:Y129"/>
    <mergeCell ref="Z129:AL129"/>
    <mergeCell ref="C120:AL120"/>
    <mergeCell ref="C123:L123"/>
    <mergeCell ref="M123:Y123"/>
    <mergeCell ref="Z123:AL123"/>
    <mergeCell ref="C117:L117"/>
    <mergeCell ref="M117:Y117"/>
    <mergeCell ref="Z117:AL117"/>
    <mergeCell ref="C121:L122"/>
    <mergeCell ref="M121:Y121"/>
    <mergeCell ref="Z121:AL121"/>
    <mergeCell ref="M122:AL122"/>
    <mergeCell ref="C119:L119"/>
    <mergeCell ref="M119:Y119"/>
    <mergeCell ref="Z119:AL119"/>
    <mergeCell ref="C118:L118"/>
    <mergeCell ref="M118:Y118"/>
    <mergeCell ref="Z118:AL118"/>
    <mergeCell ref="E70:AL70"/>
    <mergeCell ref="E71:AL71"/>
    <mergeCell ref="E72:AL72"/>
    <mergeCell ref="C112:L113"/>
    <mergeCell ref="M113:AL113"/>
    <mergeCell ref="C115:L115"/>
    <mergeCell ref="M115:Y115"/>
    <mergeCell ref="B222:AL222"/>
    <mergeCell ref="C217:D217"/>
    <mergeCell ref="B219:AL219"/>
    <mergeCell ref="C220:AJ220"/>
    <mergeCell ref="B221:AL221"/>
    <mergeCell ref="E217:F217"/>
    <mergeCell ref="G217:AL217"/>
    <mergeCell ref="B112:B113"/>
    <mergeCell ref="C110:Y111"/>
    <mergeCell ref="B68:B69"/>
    <mergeCell ref="Z115:AL115"/>
    <mergeCell ref="E77:AL77"/>
    <mergeCell ref="C78:D78"/>
    <mergeCell ref="C77:D77"/>
    <mergeCell ref="C107:AL107"/>
    <mergeCell ref="C109:AL109"/>
    <mergeCell ref="C114:AL114"/>
    <mergeCell ref="B47:AL47"/>
    <mergeCell ref="B60:AL60"/>
    <mergeCell ref="B63:B65"/>
    <mergeCell ref="B66:B67"/>
    <mergeCell ref="E67:U67"/>
    <mergeCell ref="V67:AL67"/>
    <mergeCell ref="C66:D67"/>
    <mergeCell ref="C50:D50"/>
    <mergeCell ref="C48:D48"/>
    <mergeCell ref="E48:AL48"/>
    <mergeCell ref="C68:D69"/>
    <mergeCell ref="W68:AK68"/>
    <mergeCell ref="F68:T68"/>
    <mergeCell ref="B11:J11"/>
    <mergeCell ref="B14:AL14"/>
    <mergeCell ref="K11:AL11"/>
    <mergeCell ref="C61:AL61"/>
    <mergeCell ref="AE17:AL17"/>
    <mergeCell ref="B18:AL18"/>
    <mergeCell ref="B13:AL13"/>
    <mergeCell ref="B15:AL15"/>
    <mergeCell ref="B16:AJ16"/>
    <mergeCell ref="B19:Z19"/>
    <mergeCell ref="B44:AL44"/>
    <mergeCell ref="AA19:AD19"/>
    <mergeCell ref="B17:C17"/>
    <mergeCell ref="V17:Z17"/>
    <mergeCell ref="D17:R17"/>
    <mergeCell ref="T17:U17"/>
    <mergeCell ref="AA17:AD17"/>
    <mergeCell ref="B20:AL20"/>
    <mergeCell ref="C41:D43"/>
    <mergeCell ref="E41:AL41"/>
    <mergeCell ref="AF19:AL19"/>
    <mergeCell ref="B29:B31"/>
    <mergeCell ref="B32:B34"/>
    <mergeCell ref="B35:B37"/>
    <mergeCell ref="E34:AL34"/>
    <mergeCell ref="C35:D37"/>
    <mergeCell ref="E35:AL35"/>
    <mergeCell ref="F36:L36"/>
    <mergeCell ref="N36:O36"/>
    <mergeCell ref="Q36:Y36"/>
    <mergeCell ref="B38:B40"/>
    <mergeCell ref="B41:B43"/>
    <mergeCell ref="F42:L42"/>
    <mergeCell ref="E213:F213"/>
    <mergeCell ref="C213:D213"/>
    <mergeCell ref="E212:F212"/>
    <mergeCell ref="G212:AL212"/>
    <mergeCell ref="C210:D210"/>
    <mergeCell ref="C208:D208"/>
    <mergeCell ref="E208:F208"/>
    <mergeCell ref="C218:D218"/>
    <mergeCell ref="G213:AL213"/>
    <mergeCell ref="E214:F214"/>
    <mergeCell ref="G214:AL214"/>
    <mergeCell ref="E218:F218"/>
    <mergeCell ref="G218:AL218"/>
    <mergeCell ref="C214:D214"/>
    <mergeCell ref="G215:AL215"/>
    <mergeCell ref="C216:D216"/>
    <mergeCell ref="E216:F216"/>
    <mergeCell ref="E206:F206"/>
    <mergeCell ref="G208:AL208"/>
    <mergeCell ref="C209:D209"/>
    <mergeCell ref="C212:D212"/>
    <mergeCell ref="E209:F209"/>
    <mergeCell ref="G209:AL209"/>
    <mergeCell ref="E210:F210"/>
    <mergeCell ref="G210:AL210"/>
    <mergeCell ref="G206:AL206"/>
    <mergeCell ref="C205:D205"/>
    <mergeCell ref="C211:D211"/>
    <mergeCell ref="E211:F211"/>
    <mergeCell ref="G211:AL211"/>
    <mergeCell ref="E205:F205"/>
    <mergeCell ref="G205:AL205"/>
    <mergeCell ref="E207:F207"/>
    <mergeCell ref="G207:AL207"/>
    <mergeCell ref="C206:D206"/>
    <mergeCell ref="C207:D207"/>
    <mergeCell ref="E52:AL52"/>
    <mergeCell ref="C53:D53"/>
    <mergeCell ref="E53:AL53"/>
    <mergeCell ref="C49:D49"/>
    <mergeCell ref="E49:AL49"/>
    <mergeCell ref="E50:AL50"/>
    <mergeCell ref="C51:D51"/>
    <mergeCell ref="E51:AL51"/>
    <mergeCell ref="C62:D62"/>
    <mergeCell ref="E62:AL62"/>
    <mergeCell ref="C52:D52"/>
    <mergeCell ref="C76:D76"/>
    <mergeCell ref="C58:AL58"/>
    <mergeCell ref="C59:AL59"/>
    <mergeCell ref="C63:D65"/>
    <mergeCell ref="E63:AL65"/>
    <mergeCell ref="C70:D70"/>
    <mergeCell ref="C72:D72"/>
    <mergeCell ref="N42:O42"/>
    <mergeCell ref="Q42:X42"/>
    <mergeCell ref="AA42:AB42"/>
    <mergeCell ref="E43:AL43"/>
    <mergeCell ref="C38:D40"/>
    <mergeCell ref="E38:AL38"/>
    <mergeCell ref="F39:L39"/>
    <mergeCell ref="N39:O39"/>
    <mergeCell ref="Q39:X39"/>
    <mergeCell ref="AA39:AB39"/>
    <mergeCell ref="E40:AL40"/>
    <mergeCell ref="AA36:AB36"/>
    <mergeCell ref="E37:AL37"/>
    <mergeCell ref="C32:D34"/>
    <mergeCell ref="E32:AL32"/>
    <mergeCell ref="F33:L33"/>
    <mergeCell ref="N33:O33"/>
    <mergeCell ref="Q33:Y33"/>
    <mergeCell ref="AA33:AB33"/>
    <mergeCell ref="AD33:AG33"/>
    <mergeCell ref="AI33:AJ33"/>
    <mergeCell ref="B27:AL27"/>
    <mergeCell ref="C29:D31"/>
    <mergeCell ref="E29:AL29"/>
    <mergeCell ref="E31:AL31"/>
    <mergeCell ref="C28:D28"/>
    <mergeCell ref="E28:AL28"/>
    <mergeCell ref="C22:AL22"/>
    <mergeCell ref="C23:D23"/>
    <mergeCell ref="E23:AL23"/>
    <mergeCell ref="C25:D25"/>
    <mergeCell ref="E25:AL25"/>
    <mergeCell ref="C24:D24"/>
    <mergeCell ref="E24:AL24"/>
    <mergeCell ref="B7:AL7"/>
    <mergeCell ref="B8:J8"/>
    <mergeCell ref="K8:AL8"/>
    <mergeCell ref="B10:J10"/>
    <mergeCell ref="K10:AL10"/>
    <mergeCell ref="B9:AL9"/>
    <mergeCell ref="B12:AL12"/>
    <mergeCell ref="B21:AL21"/>
    <mergeCell ref="B54:B55"/>
    <mergeCell ref="B56:B57"/>
    <mergeCell ref="B58:B59"/>
    <mergeCell ref="C54:AL54"/>
    <mergeCell ref="C55:AL55"/>
    <mergeCell ref="C56:AL56"/>
    <mergeCell ref="C57:AL57"/>
    <mergeCell ref="C71:D71"/>
    <mergeCell ref="F66:T66"/>
    <mergeCell ref="W66:AK66"/>
    <mergeCell ref="E69:U69"/>
    <mergeCell ref="V69:AL69"/>
    <mergeCell ref="E73:AL73"/>
    <mergeCell ref="E76:AL76"/>
    <mergeCell ref="C74:AL74"/>
    <mergeCell ref="C75:D75"/>
    <mergeCell ref="E75:AL75"/>
    <mergeCell ref="C73:D73"/>
    <mergeCell ref="C84:D84"/>
    <mergeCell ref="E84:AL84"/>
    <mergeCell ref="E78:AL78"/>
    <mergeCell ref="C79:D79"/>
    <mergeCell ref="E79:AL79"/>
    <mergeCell ref="C80:D80"/>
    <mergeCell ref="E80:AL80"/>
    <mergeCell ref="C82:AL82"/>
    <mergeCell ref="C88:AL88"/>
    <mergeCell ref="C85:D85"/>
    <mergeCell ref="E85:AL85"/>
    <mergeCell ref="C86:D86"/>
    <mergeCell ref="E86:AL86"/>
    <mergeCell ref="C83:D83"/>
    <mergeCell ref="E83:AL83"/>
    <mergeCell ref="C89:D89"/>
    <mergeCell ref="E89:AL89"/>
    <mergeCell ref="C90:D90"/>
    <mergeCell ref="E90:AL90"/>
    <mergeCell ref="C93:D93"/>
    <mergeCell ref="E93:AL93"/>
    <mergeCell ref="C95:AL95"/>
    <mergeCell ref="C96:D96"/>
    <mergeCell ref="E96:AL96"/>
    <mergeCell ref="C91:D91"/>
    <mergeCell ref="E91:AL91"/>
    <mergeCell ref="C92:D92"/>
    <mergeCell ref="E92:AL92"/>
    <mergeCell ref="C99:D99"/>
    <mergeCell ref="E99:AL99"/>
    <mergeCell ref="C100:D100"/>
    <mergeCell ref="E100:AL100"/>
    <mergeCell ref="C97:D97"/>
    <mergeCell ref="E97:AL97"/>
    <mergeCell ref="C98:D98"/>
    <mergeCell ref="E98:AL98"/>
    <mergeCell ref="C103:D103"/>
    <mergeCell ref="E103:AL103"/>
    <mergeCell ref="C104:D104"/>
    <mergeCell ref="E104:AL104"/>
    <mergeCell ref="C101:D101"/>
    <mergeCell ref="E101:AL101"/>
    <mergeCell ref="C102:D102"/>
    <mergeCell ref="E102:AL102"/>
    <mergeCell ref="Z111:AL111"/>
    <mergeCell ref="M112:Y112"/>
    <mergeCell ref="Z112:AL112"/>
    <mergeCell ref="C116:L116"/>
    <mergeCell ref="M116:Y116"/>
    <mergeCell ref="Z116:AL116"/>
    <mergeCell ref="C105:D105"/>
    <mergeCell ref="E105:AL105"/>
    <mergeCell ref="B106:AL106"/>
    <mergeCell ref="Z110:AL110"/>
    <mergeCell ref="B110:B111"/>
    <mergeCell ref="C193:AL193"/>
    <mergeCell ref="C194:AL194"/>
    <mergeCell ref="C195:AL195"/>
    <mergeCell ref="B190:AL190"/>
    <mergeCell ref="C191:AL191"/>
    <mergeCell ref="C192:AL192"/>
    <mergeCell ref="B204:AL204"/>
    <mergeCell ref="B197:AL197"/>
    <mergeCell ref="B198:AL198"/>
    <mergeCell ref="C199:AJ199"/>
    <mergeCell ref="B200:AL200"/>
    <mergeCell ref="B202:AL202"/>
    <mergeCell ref="C125:L125"/>
    <mergeCell ref="M125:Y125"/>
    <mergeCell ref="Z125:AL125"/>
    <mergeCell ref="C126:L126"/>
    <mergeCell ref="M126:Y126"/>
    <mergeCell ref="Z126:AL126"/>
    <mergeCell ref="C127:L127"/>
    <mergeCell ref="M127:Y127"/>
    <mergeCell ref="Z127:AL127"/>
    <mergeCell ref="C145:L145"/>
    <mergeCell ref="M145:U145"/>
    <mergeCell ref="V145:AC145"/>
    <mergeCell ref="AD145:AL145"/>
    <mergeCell ref="C128:L128"/>
    <mergeCell ref="M128:Y128"/>
    <mergeCell ref="Z128:AL128"/>
    <mergeCell ref="C157:L157"/>
    <mergeCell ref="M157:U157"/>
    <mergeCell ref="V157:AC157"/>
    <mergeCell ref="AD157:AL157"/>
    <mergeCell ref="C158:L158"/>
    <mergeCell ref="M158:U158"/>
    <mergeCell ref="V158:AC158"/>
    <mergeCell ref="AD158:AL158"/>
  </mergeCells>
  <conditionalFormatting sqref="AD138:AL141 AD144:AL150 AD166:AL168 AD156:AL160">
    <cfRule type="cellIs" priority="1" dxfId="1" operator="greaterThan" stopIfTrue="1">
      <formula>M138</formula>
    </cfRule>
  </conditionalFormatting>
  <conditionalFormatting sqref="V138:AC141 V144:AC150 V166:AC166 V168:AC168 V156:AC160">
    <cfRule type="cellIs" priority="2" dxfId="1" operator="greaterThan" stopIfTrue="1">
      <formula>M138</formula>
    </cfRule>
  </conditionalFormatting>
  <conditionalFormatting sqref="M138:U141 M144:U150">
    <cfRule type="cellIs" priority="3" dxfId="1" operator="lessThan" stopIfTrue="1">
      <formula>V138+AD138</formula>
    </cfRule>
  </conditionalFormatting>
  <conditionalFormatting sqref="Z115:AL118 Z123:AL129">
    <cfRule type="cellIs" priority="4" dxfId="1" operator="greaterThan" stopIfTrue="1">
      <formula>M115</formula>
    </cfRule>
  </conditionalFormatting>
  <conditionalFormatting sqref="M115:Y118 M123:Y129">
    <cfRule type="cellIs" priority="5" dxfId="1" operator="lessThan" stopIfTrue="1">
      <formula>Z115</formula>
    </cfRule>
  </conditionalFormatting>
  <conditionalFormatting sqref="V167:AC167">
    <cfRule type="cellIs" priority="6" dxfId="4" operator="equal" stopIfTrue="1">
      <formula>0</formula>
    </cfRule>
    <cfRule type="cellIs" priority="7" dxfId="1" operator="greaterThan" stopIfTrue="1">
      <formula>M169</formula>
    </cfRule>
  </conditionalFormatting>
  <conditionalFormatting sqref="W174:AD174 W176:AD180">
    <cfRule type="cellIs" priority="8" dxfId="1" operator="lessThan" stopIfTrue="1">
      <formula>G174</formula>
    </cfRule>
  </conditionalFormatting>
  <conditionalFormatting sqref="C188:D188 G175:N175 G181:N181 M169:U169 M161:U161 V151:AL151 V142:AL142 Z134:AL134 Z111:AL111">
    <cfRule type="cellIs" priority="9" dxfId="0" operator="equal" stopIfTrue="1">
      <formula>0</formula>
    </cfRule>
  </conditionalFormatting>
  <conditionalFormatting sqref="O174:V181 AE174:AL181">
    <cfRule type="expression" priority="10" dxfId="0" stopIfTrue="1">
      <formula>ISERROR(O174)</formula>
    </cfRule>
  </conditionalFormatting>
  <conditionalFormatting sqref="W175:AD175">
    <cfRule type="cellIs" priority="11" dxfId="0" operator="equal" stopIfTrue="1">
      <formula>0</formula>
    </cfRule>
    <cfRule type="cellIs" priority="12" dxfId="1" operator="lessThan" stopIfTrue="1">
      <formula>G175</formula>
    </cfRule>
  </conditionalFormatting>
  <conditionalFormatting sqref="W181:AD181">
    <cfRule type="cellIs" priority="13" dxfId="0" operator="equal" stopIfTrue="1">
      <formula>0</formula>
    </cfRule>
    <cfRule type="cellIs" priority="14" dxfId="1" operator="lessThan" stopIfTrue="1">
      <formula>$G$181</formula>
    </cfRule>
  </conditionalFormatting>
  <conditionalFormatting sqref="V169:AC169 V161:AC161">
    <cfRule type="cellIs" priority="15" dxfId="0" operator="equal" stopIfTrue="1">
      <formula>0</formula>
    </cfRule>
    <cfRule type="cellIs" priority="16" dxfId="1" operator="greaterThan" stopIfTrue="1">
      <formula>M161</formula>
    </cfRule>
  </conditionalFormatting>
  <conditionalFormatting sqref="AD169:AL169 AD161:AL161">
    <cfRule type="cellIs" priority="17" dxfId="0" operator="equal" stopIfTrue="1">
      <formula>0</formula>
    </cfRule>
    <cfRule type="cellIs" priority="18" dxfId="1" operator="greaterThan" stopIfTrue="1">
      <formula>M161</formula>
    </cfRule>
  </conditionalFormatting>
  <conditionalFormatting sqref="M151:U151 M142:U142">
    <cfRule type="cellIs" priority="19" dxfId="0" operator="equal" stopIfTrue="1">
      <formula>0</formula>
    </cfRule>
    <cfRule type="cellIs" priority="20" dxfId="1" operator="lessThan" stopIfTrue="1">
      <formula>V142+AD142</formula>
    </cfRule>
  </conditionalFormatting>
  <conditionalFormatting sqref="M130:Y130">
    <cfRule type="cellIs" priority="21" dxfId="0" operator="equal" stopIfTrue="1">
      <formula>0</formula>
    </cfRule>
    <cfRule type="cellIs" priority="22" dxfId="1" operator="lessThan" stopIfTrue="1">
      <formula>$Z$130</formula>
    </cfRule>
  </conditionalFormatting>
  <conditionalFormatting sqref="Z130:AL130">
    <cfRule type="cellIs" priority="23" dxfId="0" operator="equal" stopIfTrue="1">
      <formula>0</formula>
    </cfRule>
    <cfRule type="cellIs" priority="24" dxfId="1" operator="greaterThan" stopIfTrue="1">
      <formula>$M$130</formula>
    </cfRule>
  </conditionalFormatting>
  <conditionalFormatting sqref="M119:Y119">
    <cfRule type="cellIs" priority="25" dxfId="0" operator="equal" stopIfTrue="1">
      <formula>0</formula>
    </cfRule>
    <cfRule type="cellIs" priority="26" dxfId="1" operator="lessThan" stopIfTrue="1">
      <formula>$Z$119</formula>
    </cfRule>
  </conditionalFormatting>
  <conditionalFormatting sqref="Z119:AL119">
    <cfRule type="cellIs" priority="27" dxfId="0" operator="equal" stopIfTrue="1">
      <formula>0</formula>
    </cfRule>
    <cfRule type="cellIs" priority="28" dxfId="1" operator="greaterThan" stopIfTrue="1">
      <formula>$M$119</formula>
    </cfRule>
  </conditionalFormatting>
  <dataValidations count="7">
    <dataValidation type="custom" showInputMessage="1" showErrorMessage="1" sqref="C188:D188">
      <formula1>C188=D17</formula1>
    </dataValidation>
    <dataValidation type="date" operator="greaterThan" allowBlank="1" showInputMessage="1" showErrorMessage="1" prompt="Wpisz datę w formacie RRRR" errorTitle="Błąd roku" error="Wpisz datę w formacie RRRR" sqref="AA17:AD17">
      <formula1>2010</formula1>
    </dataValidation>
    <dataValidation type="whole" allowBlank="1" showInputMessage="1" showErrorMessage="1" errorTitle="Błędna wartość" error="Proszę wpisać cyfrę z zakresu 0-9" sqref="E30:Y30 AA30:AL30">
      <formula1>0</formula1>
      <formula2>9</formula2>
    </dataValidation>
    <dataValidation type="whole" operator="greaterThan" allowBlank="1" showInputMessage="1" showErrorMessage="1" errorTitle="Błąd !" error="Wpisz liczbę całkowitą bez spacji oraz tekstu" sqref="D17:R17">
      <formula1>0</formula1>
    </dataValidation>
    <dataValidation type="date" allowBlank="1" showInputMessage="1" showErrorMessage="1" prompt="wprowadź datę w formacie &#10;rrrr-mm-dd" errorTitle="Błąd !" error="Wprowadzona data jest nieprawidłowa" sqref="K10:AL10">
      <formula1>40816</formula1>
      <formula2>41274</formula2>
    </dataValidation>
    <dataValidation type="list" allowBlank="1" showInputMessage="1" showErrorMessage="1" prompt="Proszę wybrać z listy" sqref="AA19:AD19">
      <formula1>$BA$2:$BA$22</formula1>
    </dataValidation>
    <dataValidation type="date" allowBlank="1" showInputMessage="1" showErrorMessage="1" promptTitle="Data" prompt="Wprowadź datę w formacie&#10;rrrr-mm-dd" error="Błąd !&#10;Wpisz datę z zakresu 2012-01-01 do 2012-12-31" sqref="F66:T66 W66:AK66 F68:T68 W68:AK68">
      <formula1>40909</formula1>
      <formula2>41274</formula2>
    </dataValidation>
  </dataValidations>
  <printOptions/>
  <pageMargins left="0.7874015748031497" right="0.4330708661417323" top="0.3937007874015748" bottom="0.3937007874015748" header="0.5118110236220472" footer="0.11811023622047245"/>
  <pageSetup blackAndWhite="1" horizontalDpi="600" verticalDpi="600" orientation="portrait" paperSize="9" scale="97" r:id="rId2"/>
  <headerFooter alignWithMargins="0">
    <oddFooter>&amp;R&amp;P</oddFooter>
  </headerFooter>
  <rowBreaks count="8" manualBreakCount="8">
    <brk id="27" max="37" man="1"/>
    <brk id="53" max="37" man="1"/>
    <brk id="73" max="37" man="1"/>
    <brk id="87" max="37" man="1"/>
    <brk id="106" max="37" man="1"/>
    <brk id="152" max="37" man="1"/>
    <brk id="182" max="37" man="1"/>
    <brk id="202" max="37" man="1"/>
  </rowBreaks>
  <ignoredErrors>
    <ignoredError sqref="P174:V181 O174 AE174:AL181 O176:O181" evalError="1"/>
    <ignoredError sqref="O175" evalError="1" formula="1"/>
    <ignoredError sqref="W181" formula="1"/>
  </ignoredError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view="pageBreakPreview" zoomScale="85" zoomScaleNormal="70" zoomScaleSheetLayoutView="85" zoomScalePageLayoutView="0" workbookViewId="0" topLeftCell="C10">
      <selection activeCell="F16" sqref="F16"/>
    </sheetView>
  </sheetViews>
  <sheetFormatPr defaultColWidth="10.28125" defaultRowHeight="12.75"/>
  <cols>
    <col min="1" max="1" width="4.57421875" style="3" customWidth="1"/>
    <col min="2" max="2" width="18.28125" style="3" customWidth="1"/>
    <col min="3" max="3" width="16.57421875" style="3" customWidth="1"/>
    <col min="4" max="4" width="9.421875" style="3" customWidth="1"/>
    <col min="5" max="5" width="9.8515625" style="3" customWidth="1"/>
    <col min="6" max="6" width="11.140625" style="3" customWidth="1"/>
    <col min="7" max="7" width="11.00390625" style="3" customWidth="1"/>
    <col min="8" max="8" width="9.8515625" style="3" hidden="1" customWidth="1"/>
    <col min="9" max="9" width="9.140625" style="3" hidden="1" customWidth="1"/>
    <col min="10" max="10" width="10.140625" style="3" hidden="1" customWidth="1"/>
    <col min="11" max="11" width="10.8515625" style="3" hidden="1" customWidth="1"/>
    <col min="12" max="12" width="9.421875" style="3" hidden="1" customWidth="1"/>
    <col min="13" max="13" width="8.140625" style="3" hidden="1" customWidth="1"/>
    <col min="14" max="15" width="10.421875" style="3" hidden="1" customWidth="1"/>
    <col min="16" max="16" width="9.8515625" style="3" hidden="1" customWidth="1"/>
    <col min="17" max="17" width="8.7109375" style="3" hidden="1" customWidth="1"/>
    <col min="18" max="18" width="10.421875" style="3" hidden="1" customWidth="1"/>
    <col min="19" max="19" width="11.00390625" style="3" hidden="1" customWidth="1"/>
    <col min="20" max="20" width="9.28125" style="3" customWidth="1"/>
    <col min="21" max="21" width="8.57421875" style="3" customWidth="1"/>
    <col min="22" max="22" width="10.28125" style="3" customWidth="1"/>
    <col min="23" max="23" width="11.57421875" style="3" customWidth="1"/>
    <col min="24" max="24" width="11.00390625" style="3" customWidth="1"/>
    <col min="25" max="26" width="9.8515625" style="3" hidden="1" customWidth="1"/>
    <col min="27" max="27" width="10.421875" style="3" hidden="1" customWidth="1"/>
    <col min="28" max="28" width="11.140625" style="3" hidden="1" customWidth="1"/>
    <col min="29" max="29" width="9.57421875" style="3" customWidth="1"/>
    <col min="30" max="30" width="9.7109375" style="3" customWidth="1"/>
    <col min="31" max="31" width="10.7109375" style="3" customWidth="1"/>
    <col min="32" max="32" width="11.00390625" style="3" customWidth="1"/>
    <col min="33" max="16384" width="10.28125" style="3" customWidth="1"/>
  </cols>
  <sheetData>
    <row r="1" spans="1:32" ht="15.75">
      <c r="A1" s="370"/>
      <c r="B1" s="379" t="s">
        <v>154</v>
      </c>
      <c r="C1" s="382"/>
      <c r="D1" s="368"/>
      <c r="E1" s="368"/>
      <c r="F1" s="368"/>
      <c r="G1" s="36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384" t="s">
        <v>155</v>
      </c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</row>
    <row r="2" spans="1:32" ht="14.25" customHeight="1">
      <c r="A2" s="370"/>
      <c r="B2" s="379"/>
      <c r="C2" s="382"/>
      <c r="D2" s="368"/>
      <c r="E2" s="368"/>
      <c r="F2" s="368"/>
      <c r="G2" s="36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385" t="s">
        <v>156</v>
      </c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</row>
    <row r="3" spans="1:32" ht="14.25" customHeight="1">
      <c r="A3" s="370"/>
      <c r="B3" s="379"/>
      <c r="C3" s="382"/>
      <c r="D3" s="368"/>
      <c r="E3" s="368"/>
      <c r="F3" s="368"/>
      <c r="G3" s="36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U3" s="385" t="s">
        <v>157</v>
      </c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</row>
    <row r="4" spans="1:19" ht="15.75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2" ht="18.75" customHeight="1">
      <c r="A5" s="383" t="s">
        <v>158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</row>
    <row r="6" spans="1:32" ht="18.75" customHeight="1">
      <c r="A6" s="383" t="s">
        <v>159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</row>
    <row r="7" spans="1:19" ht="15.75">
      <c r="A7" s="1"/>
      <c r="B7" s="2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32" ht="15.75" customHeight="1">
      <c r="A8" s="1"/>
      <c r="B8" s="13" t="s">
        <v>178</v>
      </c>
      <c r="C8" s="391">
        <f>Wniosek!B14</f>
        <v>0</v>
      </c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</row>
    <row r="9" spans="1:19" ht="16.5" thickBot="1">
      <c r="A9" s="4"/>
      <c r="B9" s="5"/>
      <c r="C9" s="4"/>
      <c r="D9" s="5"/>
      <c r="E9" s="5"/>
      <c r="F9" s="5"/>
      <c r="G9" s="5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32" ht="14.25" customHeight="1">
      <c r="A10" s="371" t="s">
        <v>160</v>
      </c>
      <c r="B10" s="371" t="s">
        <v>161</v>
      </c>
      <c r="C10" s="373" t="s">
        <v>162</v>
      </c>
      <c r="D10" s="365" t="s">
        <v>179</v>
      </c>
      <c r="E10" s="366"/>
      <c r="F10" s="366"/>
      <c r="G10" s="367"/>
      <c r="H10" s="365" t="s">
        <v>179</v>
      </c>
      <c r="I10" s="366"/>
      <c r="J10" s="366"/>
      <c r="K10" s="367"/>
      <c r="L10" s="365" t="s">
        <v>179</v>
      </c>
      <c r="M10" s="366"/>
      <c r="N10" s="366"/>
      <c r="O10" s="367"/>
      <c r="P10" s="365" t="s">
        <v>179</v>
      </c>
      <c r="Q10" s="366"/>
      <c r="R10" s="366"/>
      <c r="S10" s="367"/>
      <c r="T10" s="386" t="s">
        <v>163</v>
      </c>
      <c r="U10" s="387"/>
      <c r="V10" s="387"/>
      <c r="W10" s="387"/>
      <c r="X10" s="388"/>
      <c r="Y10" s="392" t="s">
        <v>180</v>
      </c>
      <c r="Z10" s="389"/>
      <c r="AA10" s="389"/>
      <c r="AB10" s="389"/>
      <c r="AC10" s="389" t="s">
        <v>180</v>
      </c>
      <c r="AD10" s="389"/>
      <c r="AE10" s="389"/>
      <c r="AF10" s="390"/>
    </row>
    <row r="11" spans="1:32" ht="69.75" customHeight="1">
      <c r="A11" s="372"/>
      <c r="B11" s="372"/>
      <c r="C11" s="374"/>
      <c r="D11" s="8" t="s">
        <v>164</v>
      </c>
      <c r="E11" s="9" t="s">
        <v>165</v>
      </c>
      <c r="F11" s="9" t="s">
        <v>166</v>
      </c>
      <c r="G11" s="10" t="s">
        <v>167</v>
      </c>
      <c r="H11" s="8" t="s">
        <v>164</v>
      </c>
      <c r="I11" s="9" t="s">
        <v>165</v>
      </c>
      <c r="J11" s="9" t="s">
        <v>166</v>
      </c>
      <c r="K11" s="10" t="s">
        <v>167</v>
      </c>
      <c r="L11" s="8" t="s">
        <v>164</v>
      </c>
      <c r="M11" s="9" t="s">
        <v>165</v>
      </c>
      <c r="N11" s="9" t="s">
        <v>166</v>
      </c>
      <c r="O11" s="10" t="s">
        <v>167</v>
      </c>
      <c r="P11" s="8" t="s">
        <v>164</v>
      </c>
      <c r="Q11" s="9" t="s">
        <v>165</v>
      </c>
      <c r="R11" s="9" t="s">
        <v>166</v>
      </c>
      <c r="S11" s="10" t="s">
        <v>167</v>
      </c>
      <c r="T11" s="8" t="s">
        <v>164</v>
      </c>
      <c r="U11" s="9" t="s">
        <v>165</v>
      </c>
      <c r="V11" s="9" t="s">
        <v>168</v>
      </c>
      <c r="W11" s="11" t="s">
        <v>167</v>
      </c>
      <c r="X11" s="12" t="s">
        <v>169</v>
      </c>
      <c r="Y11" s="8" t="s">
        <v>170</v>
      </c>
      <c r="Z11" s="9" t="s">
        <v>165</v>
      </c>
      <c r="AA11" s="9" t="s">
        <v>168</v>
      </c>
      <c r="AB11" s="11" t="s">
        <v>167</v>
      </c>
      <c r="AC11" s="9" t="s">
        <v>170</v>
      </c>
      <c r="AD11" s="9" t="s">
        <v>165</v>
      </c>
      <c r="AE11" s="9" t="s">
        <v>168</v>
      </c>
      <c r="AF11" s="10" t="s">
        <v>167</v>
      </c>
    </row>
    <row r="12" spans="1:32" ht="14.25">
      <c r="A12" s="361" t="s">
        <v>171</v>
      </c>
      <c r="B12" s="378"/>
      <c r="C12" s="362"/>
      <c r="D12" s="375" t="s">
        <v>36</v>
      </c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7"/>
    </row>
    <row r="13" spans="1:32" ht="14.25">
      <c r="A13" s="14" t="s">
        <v>139</v>
      </c>
      <c r="B13" s="93"/>
      <c r="C13" s="105">
        <f>D13+H13+L13+P13+T13+Y13+AC13</f>
        <v>0</v>
      </c>
      <c r="D13" s="95">
        <f aca="true" t="shared" si="0" ref="D13:D38">SUM(E13:G13)</f>
        <v>0</v>
      </c>
      <c r="E13" s="121"/>
      <c r="F13" s="121"/>
      <c r="G13" s="122"/>
      <c r="H13" s="95">
        <f aca="true" t="shared" si="1" ref="H13:H38">SUM(I13:K13)</f>
        <v>0</v>
      </c>
      <c r="I13" s="121"/>
      <c r="J13" s="121"/>
      <c r="K13" s="122"/>
      <c r="L13" s="95">
        <f aca="true" t="shared" si="2" ref="L13:L38">SUM(M13:O13)</f>
        <v>0</v>
      </c>
      <c r="M13" s="121"/>
      <c r="N13" s="121"/>
      <c r="O13" s="122"/>
      <c r="P13" s="95">
        <f aca="true" t="shared" si="3" ref="P13:P38">SUM(Q13:S13)</f>
        <v>0</v>
      </c>
      <c r="Q13" s="121"/>
      <c r="R13" s="121"/>
      <c r="S13" s="122"/>
      <c r="T13" s="95">
        <f aca="true" t="shared" si="4" ref="T13:T38">SUM(U13:W13)</f>
        <v>0</v>
      </c>
      <c r="U13" s="121"/>
      <c r="V13" s="121"/>
      <c r="W13" s="125"/>
      <c r="X13" s="96" t="e">
        <f aca="true" t="shared" si="5" ref="X13:X38">W13/załącznik.koszt.roczny.senat.ogółem</f>
        <v>#DIV/0!</v>
      </c>
      <c r="Y13" s="106">
        <f aca="true" t="shared" si="6" ref="Y13:Y38">SUM(Z13:AB13)</f>
        <v>0</v>
      </c>
      <c r="Z13" s="127"/>
      <c r="AA13" s="127"/>
      <c r="AB13" s="133"/>
      <c r="AC13" s="107">
        <f aca="true" t="shared" si="7" ref="AC13:AC38">SUM(AD13:AF13)</f>
        <v>0</v>
      </c>
      <c r="AD13" s="127"/>
      <c r="AE13" s="127"/>
      <c r="AF13" s="128"/>
    </row>
    <row r="14" spans="1:32" ht="14.25">
      <c r="A14" s="14" t="s">
        <v>140</v>
      </c>
      <c r="B14" s="94"/>
      <c r="C14" s="105">
        <f aca="true" t="shared" si="8" ref="C14:C40">D14+H14+L14+P14+T14+Y14+AC14</f>
        <v>0</v>
      </c>
      <c r="D14" s="95">
        <f t="shared" si="0"/>
        <v>0</v>
      </c>
      <c r="E14" s="123"/>
      <c r="F14" s="123"/>
      <c r="G14" s="124"/>
      <c r="H14" s="95">
        <f t="shared" si="1"/>
        <v>0</v>
      </c>
      <c r="I14" s="123"/>
      <c r="J14" s="123"/>
      <c r="K14" s="124"/>
      <c r="L14" s="95">
        <f t="shared" si="2"/>
        <v>0</v>
      </c>
      <c r="M14" s="123"/>
      <c r="N14" s="123"/>
      <c r="O14" s="124"/>
      <c r="P14" s="95">
        <f t="shared" si="3"/>
        <v>0</v>
      </c>
      <c r="Q14" s="123"/>
      <c r="R14" s="123"/>
      <c r="S14" s="124"/>
      <c r="T14" s="97">
        <f t="shared" si="4"/>
        <v>0</v>
      </c>
      <c r="U14" s="123"/>
      <c r="V14" s="121"/>
      <c r="W14" s="126"/>
      <c r="X14" s="96" t="e">
        <f t="shared" si="5"/>
        <v>#DIV/0!</v>
      </c>
      <c r="Y14" s="108">
        <f t="shared" si="6"/>
        <v>0</v>
      </c>
      <c r="Z14" s="129"/>
      <c r="AA14" s="129"/>
      <c r="AB14" s="133"/>
      <c r="AC14" s="109">
        <f t="shared" si="7"/>
        <v>0</v>
      </c>
      <c r="AD14" s="129"/>
      <c r="AE14" s="129"/>
      <c r="AF14" s="128"/>
    </row>
    <row r="15" spans="1:32" ht="17.25" customHeight="1">
      <c r="A15" s="14" t="s">
        <v>96</v>
      </c>
      <c r="B15" s="94"/>
      <c r="C15" s="105">
        <f t="shared" si="8"/>
        <v>0</v>
      </c>
      <c r="D15" s="95">
        <f t="shared" si="0"/>
        <v>0</v>
      </c>
      <c r="E15" s="123"/>
      <c r="F15" s="123"/>
      <c r="G15" s="124"/>
      <c r="H15" s="95">
        <f t="shared" si="1"/>
        <v>0</v>
      </c>
      <c r="I15" s="123"/>
      <c r="J15" s="123"/>
      <c r="K15" s="124"/>
      <c r="L15" s="95">
        <f t="shared" si="2"/>
        <v>0</v>
      </c>
      <c r="M15" s="123"/>
      <c r="N15" s="123"/>
      <c r="O15" s="124"/>
      <c r="P15" s="95">
        <f t="shared" si="3"/>
        <v>0</v>
      </c>
      <c r="Q15" s="123"/>
      <c r="R15" s="123"/>
      <c r="S15" s="124"/>
      <c r="T15" s="97">
        <f t="shared" si="4"/>
        <v>0</v>
      </c>
      <c r="U15" s="123"/>
      <c r="V15" s="121"/>
      <c r="W15" s="126"/>
      <c r="X15" s="96" t="e">
        <f t="shared" si="5"/>
        <v>#DIV/0!</v>
      </c>
      <c r="Y15" s="108">
        <f t="shared" si="6"/>
        <v>0</v>
      </c>
      <c r="Z15" s="129"/>
      <c r="AA15" s="129"/>
      <c r="AB15" s="133"/>
      <c r="AC15" s="109">
        <f t="shared" si="7"/>
        <v>0</v>
      </c>
      <c r="AD15" s="129"/>
      <c r="AE15" s="129"/>
      <c r="AF15" s="128"/>
    </row>
    <row r="16" spans="1:32" ht="15.75" customHeight="1">
      <c r="A16" s="14" t="s">
        <v>105</v>
      </c>
      <c r="B16" s="94"/>
      <c r="C16" s="105">
        <f t="shared" si="8"/>
        <v>0</v>
      </c>
      <c r="D16" s="95">
        <f t="shared" si="0"/>
        <v>0</v>
      </c>
      <c r="E16" s="123"/>
      <c r="F16" s="123"/>
      <c r="G16" s="124"/>
      <c r="H16" s="95">
        <f t="shared" si="1"/>
        <v>0</v>
      </c>
      <c r="I16" s="123"/>
      <c r="J16" s="123"/>
      <c r="K16" s="124"/>
      <c r="L16" s="95">
        <f t="shared" si="2"/>
        <v>0</v>
      </c>
      <c r="M16" s="123"/>
      <c r="N16" s="123"/>
      <c r="O16" s="124"/>
      <c r="P16" s="95">
        <f t="shared" si="3"/>
        <v>0</v>
      </c>
      <c r="Q16" s="123"/>
      <c r="R16" s="123"/>
      <c r="S16" s="124"/>
      <c r="T16" s="97">
        <f t="shared" si="4"/>
        <v>0</v>
      </c>
      <c r="U16" s="123"/>
      <c r="V16" s="121"/>
      <c r="W16" s="126"/>
      <c r="X16" s="96" t="e">
        <f t="shared" si="5"/>
        <v>#DIV/0!</v>
      </c>
      <c r="Y16" s="108">
        <f t="shared" si="6"/>
        <v>0</v>
      </c>
      <c r="Z16" s="129"/>
      <c r="AA16" s="129"/>
      <c r="AB16" s="133"/>
      <c r="AC16" s="109">
        <f t="shared" si="7"/>
        <v>0</v>
      </c>
      <c r="AD16" s="129"/>
      <c r="AE16" s="129"/>
      <c r="AF16" s="128"/>
    </row>
    <row r="17" spans="1:32" ht="14.25">
      <c r="A17" s="14" t="s">
        <v>141</v>
      </c>
      <c r="B17" s="94"/>
      <c r="C17" s="105">
        <f t="shared" si="8"/>
        <v>0</v>
      </c>
      <c r="D17" s="95">
        <f t="shared" si="0"/>
        <v>0</v>
      </c>
      <c r="E17" s="123"/>
      <c r="F17" s="123"/>
      <c r="G17" s="124"/>
      <c r="H17" s="95">
        <f t="shared" si="1"/>
        <v>0</v>
      </c>
      <c r="I17" s="123"/>
      <c r="J17" s="123"/>
      <c r="K17" s="124"/>
      <c r="L17" s="95">
        <f t="shared" si="2"/>
        <v>0</v>
      </c>
      <c r="M17" s="123"/>
      <c r="N17" s="123"/>
      <c r="O17" s="124"/>
      <c r="P17" s="95">
        <f t="shared" si="3"/>
        <v>0</v>
      </c>
      <c r="Q17" s="123"/>
      <c r="R17" s="123"/>
      <c r="S17" s="124"/>
      <c r="T17" s="97">
        <f t="shared" si="4"/>
        <v>0</v>
      </c>
      <c r="U17" s="123"/>
      <c r="V17" s="121"/>
      <c r="W17" s="126"/>
      <c r="X17" s="96" t="e">
        <f t="shared" si="5"/>
        <v>#DIV/0!</v>
      </c>
      <c r="Y17" s="110">
        <f t="shared" si="6"/>
        <v>0</v>
      </c>
      <c r="Z17" s="129"/>
      <c r="AA17" s="129"/>
      <c r="AB17" s="133"/>
      <c r="AC17" s="109">
        <f t="shared" si="7"/>
        <v>0</v>
      </c>
      <c r="AD17" s="129"/>
      <c r="AE17" s="129"/>
      <c r="AF17" s="128"/>
    </row>
    <row r="18" spans="1:32" ht="14.25" hidden="1">
      <c r="A18" s="14"/>
      <c r="B18" s="94"/>
      <c r="C18" s="105">
        <f t="shared" si="8"/>
        <v>0</v>
      </c>
      <c r="D18" s="95">
        <f t="shared" si="0"/>
        <v>0</v>
      </c>
      <c r="E18" s="123"/>
      <c r="F18" s="123"/>
      <c r="G18" s="124"/>
      <c r="H18" s="95">
        <f t="shared" si="1"/>
        <v>0</v>
      </c>
      <c r="I18" s="123"/>
      <c r="J18" s="123"/>
      <c r="K18" s="124"/>
      <c r="L18" s="95">
        <f t="shared" si="2"/>
        <v>0</v>
      </c>
      <c r="M18" s="123"/>
      <c r="N18" s="123"/>
      <c r="O18" s="124"/>
      <c r="P18" s="95">
        <f t="shared" si="3"/>
        <v>0</v>
      </c>
      <c r="Q18" s="123"/>
      <c r="R18" s="123"/>
      <c r="S18" s="124"/>
      <c r="T18" s="97">
        <f t="shared" si="4"/>
        <v>0</v>
      </c>
      <c r="U18" s="123"/>
      <c r="V18" s="121"/>
      <c r="W18" s="126"/>
      <c r="X18" s="96" t="e">
        <f t="shared" si="5"/>
        <v>#DIV/0!</v>
      </c>
      <c r="Y18" s="110">
        <f t="shared" si="6"/>
        <v>0</v>
      </c>
      <c r="Z18" s="129"/>
      <c r="AA18" s="129"/>
      <c r="AB18" s="134"/>
      <c r="AC18" s="109">
        <f t="shared" si="7"/>
        <v>0</v>
      </c>
      <c r="AD18" s="129"/>
      <c r="AE18" s="129"/>
      <c r="AF18" s="130"/>
    </row>
    <row r="19" spans="1:32" ht="14.25" hidden="1">
      <c r="A19" s="14"/>
      <c r="B19" s="94"/>
      <c r="C19" s="105">
        <f t="shared" si="8"/>
        <v>0</v>
      </c>
      <c r="D19" s="95">
        <f t="shared" si="0"/>
        <v>0</v>
      </c>
      <c r="E19" s="123"/>
      <c r="F19" s="123"/>
      <c r="G19" s="124"/>
      <c r="H19" s="95">
        <f t="shared" si="1"/>
        <v>0</v>
      </c>
      <c r="I19" s="123"/>
      <c r="J19" s="123"/>
      <c r="K19" s="124"/>
      <c r="L19" s="95">
        <f t="shared" si="2"/>
        <v>0</v>
      </c>
      <c r="M19" s="123"/>
      <c r="N19" s="123"/>
      <c r="O19" s="124"/>
      <c r="P19" s="95">
        <f t="shared" si="3"/>
        <v>0</v>
      </c>
      <c r="Q19" s="123"/>
      <c r="R19" s="123"/>
      <c r="S19" s="124"/>
      <c r="T19" s="97">
        <f t="shared" si="4"/>
        <v>0</v>
      </c>
      <c r="U19" s="123"/>
      <c r="V19" s="121"/>
      <c r="W19" s="126"/>
      <c r="X19" s="96" t="e">
        <f t="shared" si="5"/>
        <v>#DIV/0!</v>
      </c>
      <c r="Y19" s="110">
        <f t="shared" si="6"/>
        <v>0</v>
      </c>
      <c r="Z19" s="129"/>
      <c r="AA19" s="129"/>
      <c r="AB19" s="134"/>
      <c r="AC19" s="109">
        <f t="shared" si="7"/>
        <v>0</v>
      </c>
      <c r="AD19" s="129"/>
      <c r="AE19" s="129"/>
      <c r="AF19" s="130"/>
    </row>
    <row r="20" spans="1:32" ht="14.25" hidden="1">
      <c r="A20" s="14"/>
      <c r="B20" s="94"/>
      <c r="C20" s="105">
        <f t="shared" si="8"/>
        <v>0</v>
      </c>
      <c r="D20" s="95">
        <f t="shared" si="0"/>
        <v>0</v>
      </c>
      <c r="E20" s="123"/>
      <c r="F20" s="123"/>
      <c r="G20" s="124"/>
      <c r="H20" s="95">
        <f t="shared" si="1"/>
        <v>0</v>
      </c>
      <c r="I20" s="123"/>
      <c r="J20" s="123"/>
      <c r="K20" s="124"/>
      <c r="L20" s="95">
        <f t="shared" si="2"/>
        <v>0</v>
      </c>
      <c r="M20" s="123"/>
      <c r="N20" s="123"/>
      <c r="O20" s="124"/>
      <c r="P20" s="95">
        <f t="shared" si="3"/>
        <v>0</v>
      </c>
      <c r="Q20" s="123"/>
      <c r="R20" s="123"/>
      <c r="S20" s="124"/>
      <c r="T20" s="97">
        <f t="shared" si="4"/>
        <v>0</v>
      </c>
      <c r="U20" s="123"/>
      <c r="V20" s="121"/>
      <c r="W20" s="126"/>
      <c r="X20" s="96" t="e">
        <f t="shared" si="5"/>
        <v>#DIV/0!</v>
      </c>
      <c r="Y20" s="110">
        <f t="shared" si="6"/>
        <v>0</v>
      </c>
      <c r="Z20" s="129"/>
      <c r="AA20" s="129"/>
      <c r="AB20" s="134"/>
      <c r="AC20" s="109">
        <f t="shared" si="7"/>
        <v>0</v>
      </c>
      <c r="AD20" s="129"/>
      <c r="AE20" s="129"/>
      <c r="AF20" s="130"/>
    </row>
    <row r="21" spans="1:32" ht="14.25" hidden="1">
      <c r="A21" s="14"/>
      <c r="B21" s="94"/>
      <c r="C21" s="105">
        <f t="shared" si="8"/>
        <v>0</v>
      </c>
      <c r="D21" s="95">
        <f t="shared" si="0"/>
        <v>0</v>
      </c>
      <c r="E21" s="123"/>
      <c r="F21" s="123"/>
      <c r="G21" s="124"/>
      <c r="H21" s="95">
        <f t="shared" si="1"/>
        <v>0</v>
      </c>
      <c r="I21" s="123"/>
      <c r="J21" s="123"/>
      <c r="K21" s="124"/>
      <c r="L21" s="95">
        <f t="shared" si="2"/>
        <v>0</v>
      </c>
      <c r="M21" s="123"/>
      <c r="N21" s="123"/>
      <c r="O21" s="124"/>
      <c r="P21" s="95">
        <f t="shared" si="3"/>
        <v>0</v>
      </c>
      <c r="Q21" s="123"/>
      <c r="R21" s="123"/>
      <c r="S21" s="124"/>
      <c r="T21" s="97">
        <f t="shared" si="4"/>
        <v>0</v>
      </c>
      <c r="U21" s="123"/>
      <c r="V21" s="121"/>
      <c r="W21" s="126"/>
      <c r="X21" s="96" t="e">
        <f t="shared" si="5"/>
        <v>#DIV/0!</v>
      </c>
      <c r="Y21" s="110">
        <f t="shared" si="6"/>
        <v>0</v>
      </c>
      <c r="Z21" s="129"/>
      <c r="AA21" s="129"/>
      <c r="AB21" s="134"/>
      <c r="AC21" s="109">
        <f t="shared" si="7"/>
        <v>0</v>
      </c>
      <c r="AD21" s="129"/>
      <c r="AE21" s="129"/>
      <c r="AF21" s="130"/>
    </row>
    <row r="22" spans="1:32" ht="14.25" hidden="1">
      <c r="A22" s="14"/>
      <c r="B22" s="94"/>
      <c r="C22" s="105">
        <f t="shared" si="8"/>
        <v>0</v>
      </c>
      <c r="D22" s="95">
        <f t="shared" si="0"/>
        <v>0</v>
      </c>
      <c r="E22" s="123"/>
      <c r="F22" s="123"/>
      <c r="G22" s="124"/>
      <c r="H22" s="95">
        <f t="shared" si="1"/>
        <v>0</v>
      </c>
      <c r="I22" s="123"/>
      <c r="J22" s="123"/>
      <c r="K22" s="124"/>
      <c r="L22" s="95">
        <f t="shared" si="2"/>
        <v>0</v>
      </c>
      <c r="M22" s="123"/>
      <c r="N22" s="123"/>
      <c r="O22" s="124"/>
      <c r="P22" s="95">
        <f t="shared" si="3"/>
        <v>0</v>
      </c>
      <c r="Q22" s="123"/>
      <c r="R22" s="123"/>
      <c r="S22" s="124"/>
      <c r="T22" s="97">
        <f t="shared" si="4"/>
        <v>0</v>
      </c>
      <c r="U22" s="123"/>
      <c r="V22" s="121"/>
      <c r="W22" s="126"/>
      <c r="X22" s="96" t="e">
        <f t="shared" si="5"/>
        <v>#DIV/0!</v>
      </c>
      <c r="Y22" s="110">
        <f t="shared" si="6"/>
        <v>0</v>
      </c>
      <c r="Z22" s="129"/>
      <c r="AA22" s="129"/>
      <c r="AB22" s="134"/>
      <c r="AC22" s="109">
        <f t="shared" si="7"/>
        <v>0</v>
      </c>
      <c r="AD22" s="129"/>
      <c r="AE22" s="129"/>
      <c r="AF22" s="130"/>
    </row>
    <row r="23" spans="1:32" ht="14.25" hidden="1">
      <c r="A23" s="14"/>
      <c r="B23" s="94"/>
      <c r="C23" s="105">
        <f t="shared" si="8"/>
        <v>0</v>
      </c>
      <c r="D23" s="95">
        <f t="shared" si="0"/>
        <v>0</v>
      </c>
      <c r="E23" s="123"/>
      <c r="F23" s="123"/>
      <c r="G23" s="124"/>
      <c r="H23" s="95">
        <f t="shared" si="1"/>
        <v>0</v>
      </c>
      <c r="I23" s="123"/>
      <c r="J23" s="123"/>
      <c r="K23" s="124"/>
      <c r="L23" s="95">
        <f t="shared" si="2"/>
        <v>0</v>
      </c>
      <c r="M23" s="123"/>
      <c r="N23" s="123"/>
      <c r="O23" s="124"/>
      <c r="P23" s="95">
        <f t="shared" si="3"/>
        <v>0</v>
      </c>
      <c r="Q23" s="123"/>
      <c r="R23" s="123"/>
      <c r="S23" s="124"/>
      <c r="T23" s="97">
        <f t="shared" si="4"/>
        <v>0</v>
      </c>
      <c r="U23" s="123"/>
      <c r="V23" s="121"/>
      <c r="W23" s="126"/>
      <c r="X23" s="96" t="e">
        <f t="shared" si="5"/>
        <v>#DIV/0!</v>
      </c>
      <c r="Y23" s="110">
        <f t="shared" si="6"/>
        <v>0</v>
      </c>
      <c r="Z23" s="129"/>
      <c r="AA23" s="129"/>
      <c r="AB23" s="134"/>
      <c r="AC23" s="109">
        <f t="shared" si="7"/>
        <v>0</v>
      </c>
      <c r="AD23" s="129"/>
      <c r="AE23" s="129"/>
      <c r="AF23" s="130"/>
    </row>
    <row r="24" spans="1:32" ht="14.25" hidden="1">
      <c r="A24" s="14"/>
      <c r="B24" s="94"/>
      <c r="C24" s="105">
        <f t="shared" si="8"/>
        <v>0</v>
      </c>
      <c r="D24" s="95">
        <f t="shared" si="0"/>
        <v>0</v>
      </c>
      <c r="E24" s="123"/>
      <c r="F24" s="123"/>
      <c r="G24" s="124"/>
      <c r="H24" s="95">
        <f t="shared" si="1"/>
        <v>0</v>
      </c>
      <c r="I24" s="123"/>
      <c r="J24" s="123"/>
      <c r="K24" s="124"/>
      <c r="L24" s="95">
        <f t="shared" si="2"/>
        <v>0</v>
      </c>
      <c r="M24" s="123"/>
      <c r="N24" s="123"/>
      <c r="O24" s="124"/>
      <c r="P24" s="95">
        <f t="shared" si="3"/>
        <v>0</v>
      </c>
      <c r="Q24" s="123"/>
      <c r="R24" s="123"/>
      <c r="S24" s="124"/>
      <c r="T24" s="97">
        <f t="shared" si="4"/>
        <v>0</v>
      </c>
      <c r="U24" s="123"/>
      <c r="V24" s="121"/>
      <c r="W24" s="126"/>
      <c r="X24" s="96" t="e">
        <f t="shared" si="5"/>
        <v>#DIV/0!</v>
      </c>
      <c r="Y24" s="110">
        <f t="shared" si="6"/>
        <v>0</v>
      </c>
      <c r="Z24" s="129"/>
      <c r="AA24" s="129"/>
      <c r="AB24" s="134"/>
      <c r="AC24" s="109">
        <f t="shared" si="7"/>
        <v>0</v>
      </c>
      <c r="AD24" s="129"/>
      <c r="AE24" s="129"/>
      <c r="AF24" s="130"/>
    </row>
    <row r="25" spans="1:32" ht="14.25" hidden="1">
      <c r="A25" s="14"/>
      <c r="B25" s="94"/>
      <c r="C25" s="105">
        <f t="shared" si="8"/>
        <v>0</v>
      </c>
      <c r="D25" s="95">
        <f t="shared" si="0"/>
        <v>0</v>
      </c>
      <c r="E25" s="123"/>
      <c r="F25" s="123"/>
      <c r="G25" s="124"/>
      <c r="H25" s="95">
        <f t="shared" si="1"/>
        <v>0</v>
      </c>
      <c r="I25" s="123"/>
      <c r="J25" s="123"/>
      <c r="K25" s="124"/>
      <c r="L25" s="95">
        <f t="shared" si="2"/>
        <v>0</v>
      </c>
      <c r="M25" s="123"/>
      <c r="N25" s="123"/>
      <c r="O25" s="124"/>
      <c r="P25" s="95">
        <f t="shared" si="3"/>
        <v>0</v>
      </c>
      <c r="Q25" s="123"/>
      <c r="R25" s="123"/>
      <c r="S25" s="124"/>
      <c r="T25" s="97">
        <f t="shared" si="4"/>
        <v>0</v>
      </c>
      <c r="U25" s="123"/>
      <c r="V25" s="121"/>
      <c r="W25" s="126"/>
      <c r="X25" s="96" t="e">
        <f t="shared" si="5"/>
        <v>#DIV/0!</v>
      </c>
      <c r="Y25" s="110">
        <f t="shared" si="6"/>
        <v>0</v>
      </c>
      <c r="Z25" s="129"/>
      <c r="AA25" s="129"/>
      <c r="AB25" s="134"/>
      <c r="AC25" s="109">
        <f t="shared" si="7"/>
        <v>0</v>
      </c>
      <c r="AD25" s="129"/>
      <c r="AE25" s="129"/>
      <c r="AF25" s="130"/>
    </row>
    <row r="26" spans="1:32" ht="14.25" hidden="1">
      <c r="A26" s="14"/>
      <c r="B26" s="94"/>
      <c r="C26" s="105">
        <f t="shared" si="8"/>
        <v>0</v>
      </c>
      <c r="D26" s="95">
        <f t="shared" si="0"/>
        <v>0</v>
      </c>
      <c r="E26" s="123"/>
      <c r="F26" s="123"/>
      <c r="G26" s="124"/>
      <c r="H26" s="95">
        <f t="shared" si="1"/>
        <v>0</v>
      </c>
      <c r="I26" s="123"/>
      <c r="J26" s="123"/>
      <c r="K26" s="124"/>
      <c r="L26" s="95">
        <f t="shared" si="2"/>
        <v>0</v>
      </c>
      <c r="M26" s="123"/>
      <c r="N26" s="123"/>
      <c r="O26" s="124"/>
      <c r="P26" s="95">
        <f t="shared" si="3"/>
        <v>0</v>
      </c>
      <c r="Q26" s="123"/>
      <c r="R26" s="123"/>
      <c r="S26" s="124"/>
      <c r="T26" s="97">
        <f t="shared" si="4"/>
        <v>0</v>
      </c>
      <c r="U26" s="123"/>
      <c r="V26" s="121"/>
      <c r="W26" s="126"/>
      <c r="X26" s="96" t="e">
        <f t="shared" si="5"/>
        <v>#DIV/0!</v>
      </c>
      <c r="Y26" s="110">
        <f t="shared" si="6"/>
        <v>0</v>
      </c>
      <c r="Z26" s="129"/>
      <c r="AA26" s="129"/>
      <c r="AB26" s="134"/>
      <c r="AC26" s="109">
        <f t="shared" si="7"/>
        <v>0</v>
      </c>
      <c r="AD26" s="129"/>
      <c r="AE26" s="129"/>
      <c r="AF26" s="130"/>
    </row>
    <row r="27" spans="1:32" ht="14.25" hidden="1">
      <c r="A27" s="14"/>
      <c r="B27" s="94"/>
      <c r="C27" s="105">
        <f t="shared" si="8"/>
        <v>0</v>
      </c>
      <c r="D27" s="95">
        <f t="shared" si="0"/>
        <v>0</v>
      </c>
      <c r="E27" s="123"/>
      <c r="F27" s="123"/>
      <c r="G27" s="124"/>
      <c r="H27" s="95">
        <f t="shared" si="1"/>
        <v>0</v>
      </c>
      <c r="I27" s="123"/>
      <c r="J27" s="123"/>
      <c r="K27" s="124"/>
      <c r="L27" s="95">
        <f t="shared" si="2"/>
        <v>0</v>
      </c>
      <c r="M27" s="123"/>
      <c r="N27" s="123"/>
      <c r="O27" s="124"/>
      <c r="P27" s="95">
        <f t="shared" si="3"/>
        <v>0</v>
      </c>
      <c r="Q27" s="123"/>
      <c r="R27" s="123"/>
      <c r="S27" s="124"/>
      <c r="T27" s="97">
        <f t="shared" si="4"/>
        <v>0</v>
      </c>
      <c r="U27" s="123"/>
      <c r="V27" s="121"/>
      <c r="W27" s="126"/>
      <c r="X27" s="96" t="e">
        <f t="shared" si="5"/>
        <v>#DIV/0!</v>
      </c>
      <c r="Y27" s="110">
        <f t="shared" si="6"/>
        <v>0</v>
      </c>
      <c r="Z27" s="129"/>
      <c r="AA27" s="129"/>
      <c r="AB27" s="134"/>
      <c r="AC27" s="109">
        <f t="shared" si="7"/>
        <v>0</v>
      </c>
      <c r="AD27" s="129"/>
      <c r="AE27" s="129"/>
      <c r="AF27" s="130"/>
    </row>
    <row r="28" spans="1:32" ht="14.25" hidden="1">
      <c r="A28" s="14"/>
      <c r="B28" s="94"/>
      <c r="C28" s="105">
        <f t="shared" si="8"/>
        <v>0</v>
      </c>
      <c r="D28" s="95">
        <f t="shared" si="0"/>
        <v>0</v>
      </c>
      <c r="E28" s="123"/>
      <c r="F28" s="123"/>
      <c r="G28" s="124"/>
      <c r="H28" s="95">
        <f t="shared" si="1"/>
        <v>0</v>
      </c>
      <c r="I28" s="123"/>
      <c r="J28" s="123"/>
      <c r="K28" s="124"/>
      <c r="L28" s="95">
        <f t="shared" si="2"/>
        <v>0</v>
      </c>
      <c r="M28" s="123"/>
      <c r="N28" s="123"/>
      <c r="O28" s="124"/>
      <c r="P28" s="95">
        <f t="shared" si="3"/>
        <v>0</v>
      </c>
      <c r="Q28" s="123"/>
      <c r="R28" s="123"/>
      <c r="S28" s="124"/>
      <c r="T28" s="97">
        <f t="shared" si="4"/>
        <v>0</v>
      </c>
      <c r="U28" s="123"/>
      <c r="V28" s="121"/>
      <c r="W28" s="126"/>
      <c r="X28" s="96" t="e">
        <f t="shared" si="5"/>
        <v>#DIV/0!</v>
      </c>
      <c r="Y28" s="110">
        <f t="shared" si="6"/>
        <v>0</v>
      </c>
      <c r="Z28" s="129"/>
      <c r="AA28" s="129"/>
      <c r="AB28" s="134"/>
      <c r="AC28" s="109">
        <f t="shared" si="7"/>
        <v>0</v>
      </c>
      <c r="AD28" s="129"/>
      <c r="AE28" s="129"/>
      <c r="AF28" s="130"/>
    </row>
    <row r="29" spans="1:32" ht="14.25" hidden="1">
      <c r="A29" s="14"/>
      <c r="B29" s="94"/>
      <c r="C29" s="105">
        <f t="shared" si="8"/>
        <v>0</v>
      </c>
      <c r="D29" s="95">
        <f t="shared" si="0"/>
        <v>0</v>
      </c>
      <c r="E29" s="123"/>
      <c r="F29" s="123"/>
      <c r="G29" s="124"/>
      <c r="H29" s="95">
        <f t="shared" si="1"/>
        <v>0</v>
      </c>
      <c r="I29" s="123"/>
      <c r="J29" s="123"/>
      <c r="K29" s="124"/>
      <c r="L29" s="95">
        <f t="shared" si="2"/>
        <v>0</v>
      </c>
      <c r="M29" s="123"/>
      <c r="N29" s="123"/>
      <c r="O29" s="124"/>
      <c r="P29" s="95">
        <f t="shared" si="3"/>
        <v>0</v>
      </c>
      <c r="Q29" s="123"/>
      <c r="R29" s="123"/>
      <c r="S29" s="124"/>
      <c r="T29" s="97">
        <f t="shared" si="4"/>
        <v>0</v>
      </c>
      <c r="U29" s="123"/>
      <c r="V29" s="121"/>
      <c r="W29" s="126"/>
      <c r="X29" s="96" t="e">
        <f t="shared" si="5"/>
        <v>#DIV/0!</v>
      </c>
      <c r="Y29" s="110">
        <f t="shared" si="6"/>
        <v>0</v>
      </c>
      <c r="Z29" s="129"/>
      <c r="AA29" s="129"/>
      <c r="AB29" s="134"/>
      <c r="AC29" s="109">
        <f t="shared" si="7"/>
        <v>0</v>
      </c>
      <c r="AD29" s="129"/>
      <c r="AE29" s="129"/>
      <c r="AF29" s="130"/>
    </row>
    <row r="30" spans="1:32" ht="14.25" hidden="1">
      <c r="A30" s="14"/>
      <c r="B30" s="94"/>
      <c r="C30" s="105">
        <f t="shared" si="8"/>
        <v>0</v>
      </c>
      <c r="D30" s="95">
        <f t="shared" si="0"/>
        <v>0</v>
      </c>
      <c r="E30" s="123"/>
      <c r="F30" s="123"/>
      <c r="G30" s="124"/>
      <c r="H30" s="95">
        <f t="shared" si="1"/>
        <v>0</v>
      </c>
      <c r="I30" s="123"/>
      <c r="J30" s="123"/>
      <c r="K30" s="124"/>
      <c r="L30" s="95">
        <f t="shared" si="2"/>
        <v>0</v>
      </c>
      <c r="M30" s="123"/>
      <c r="N30" s="123"/>
      <c r="O30" s="124"/>
      <c r="P30" s="95">
        <f t="shared" si="3"/>
        <v>0</v>
      </c>
      <c r="Q30" s="123"/>
      <c r="R30" s="123"/>
      <c r="S30" s="124"/>
      <c r="T30" s="97">
        <f t="shared" si="4"/>
        <v>0</v>
      </c>
      <c r="U30" s="123"/>
      <c r="V30" s="121"/>
      <c r="W30" s="126"/>
      <c r="X30" s="96" t="e">
        <f t="shared" si="5"/>
        <v>#DIV/0!</v>
      </c>
      <c r="Y30" s="110">
        <f t="shared" si="6"/>
        <v>0</v>
      </c>
      <c r="Z30" s="129"/>
      <c r="AA30" s="129"/>
      <c r="AB30" s="134"/>
      <c r="AC30" s="109">
        <f t="shared" si="7"/>
        <v>0</v>
      </c>
      <c r="AD30" s="129"/>
      <c r="AE30" s="129"/>
      <c r="AF30" s="130"/>
    </row>
    <row r="31" spans="1:32" ht="14.25" hidden="1">
      <c r="A31" s="14"/>
      <c r="B31" s="94"/>
      <c r="C31" s="105">
        <f t="shared" si="8"/>
        <v>0</v>
      </c>
      <c r="D31" s="95">
        <f t="shared" si="0"/>
        <v>0</v>
      </c>
      <c r="E31" s="123"/>
      <c r="F31" s="123"/>
      <c r="G31" s="124"/>
      <c r="H31" s="95">
        <f t="shared" si="1"/>
        <v>0</v>
      </c>
      <c r="I31" s="123"/>
      <c r="J31" s="123"/>
      <c r="K31" s="124"/>
      <c r="L31" s="95">
        <f t="shared" si="2"/>
        <v>0</v>
      </c>
      <c r="M31" s="123"/>
      <c r="N31" s="123"/>
      <c r="O31" s="124"/>
      <c r="P31" s="95">
        <f t="shared" si="3"/>
        <v>0</v>
      </c>
      <c r="Q31" s="123"/>
      <c r="R31" s="123"/>
      <c r="S31" s="124"/>
      <c r="T31" s="97">
        <f t="shared" si="4"/>
        <v>0</v>
      </c>
      <c r="U31" s="123"/>
      <c r="V31" s="121"/>
      <c r="W31" s="126"/>
      <c r="X31" s="96" t="e">
        <f t="shared" si="5"/>
        <v>#DIV/0!</v>
      </c>
      <c r="Y31" s="110">
        <f t="shared" si="6"/>
        <v>0</v>
      </c>
      <c r="Z31" s="129"/>
      <c r="AA31" s="129"/>
      <c r="AB31" s="134"/>
      <c r="AC31" s="109">
        <f t="shared" si="7"/>
        <v>0</v>
      </c>
      <c r="AD31" s="129"/>
      <c r="AE31" s="129"/>
      <c r="AF31" s="130"/>
    </row>
    <row r="32" spans="1:32" ht="14.25" hidden="1">
      <c r="A32" s="14"/>
      <c r="B32" s="94"/>
      <c r="C32" s="105">
        <f t="shared" si="8"/>
        <v>0</v>
      </c>
      <c r="D32" s="95">
        <f t="shared" si="0"/>
        <v>0</v>
      </c>
      <c r="E32" s="123"/>
      <c r="F32" s="123"/>
      <c r="G32" s="124"/>
      <c r="H32" s="95">
        <f t="shared" si="1"/>
        <v>0</v>
      </c>
      <c r="I32" s="123"/>
      <c r="J32" s="123"/>
      <c r="K32" s="124"/>
      <c r="L32" s="95">
        <f t="shared" si="2"/>
        <v>0</v>
      </c>
      <c r="M32" s="123"/>
      <c r="N32" s="123"/>
      <c r="O32" s="124"/>
      <c r="P32" s="95">
        <f t="shared" si="3"/>
        <v>0</v>
      </c>
      <c r="Q32" s="123"/>
      <c r="R32" s="123"/>
      <c r="S32" s="124"/>
      <c r="T32" s="97">
        <f t="shared" si="4"/>
        <v>0</v>
      </c>
      <c r="U32" s="123"/>
      <c r="V32" s="121"/>
      <c r="W32" s="126"/>
      <c r="X32" s="96" t="e">
        <f t="shared" si="5"/>
        <v>#DIV/0!</v>
      </c>
      <c r="Y32" s="110">
        <f t="shared" si="6"/>
        <v>0</v>
      </c>
      <c r="Z32" s="129"/>
      <c r="AA32" s="129"/>
      <c r="AB32" s="134"/>
      <c r="AC32" s="109">
        <f t="shared" si="7"/>
        <v>0</v>
      </c>
      <c r="AD32" s="129"/>
      <c r="AE32" s="129"/>
      <c r="AF32" s="130"/>
    </row>
    <row r="33" spans="1:32" ht="14.25" hidden="1">
      <c r="A33" s="14"/>
      <c r="B33" s="94"/>
      <c r="C33" s="105">
        <f t="shared" si="8"/>
        <v>0</v>
      </c>
      <c r="D33" s="95">
        <f t="shared" si="0"/>
        <v>0</v>
      </c>
      <c r="E33" s="123"/>
      <c r="F33" s="123"/>
      <c r="G33" s="124"/>
      <c r="H33" s="95">
        <f t="shared" si="1"/>
        <v>0</v>
      </c>
      <c r="I33" s="123"/>
      <c r="J33" s="123"/>
      <c r="K33" s="124"/>
      <c r="L33" s="95">
        <f t="shared" si="2"/>
        <v>0</v>
      </c>
      <c r="M33" s="123"/>
      <c r="N33" s="123"/>
      <c r="O33" s="124"/>
      <c r="P33" s="95">
        <f t="shared" si="3"/>
        <v>0</v>
      </c>
      <c r="Q33" s="123"/>
      <c r="R33" s="123"/>
      <c r="S33" s="124"/>
      <c r="T33" s="97">
        <f t="shared" si="4"/>
        <v>0</v>
      </c>
      <c r="U33" s="123"/>
      <c r="V33" s="121"/>
      <c r="W33" s="126"/>
      <c r="X33" s="96" t="e">
        <f t="shared" si="5"/>
        <v>#DIV/0!</v>
      </c>
      <c r="Y33" s="110">
        <f t="shared" si="6"/>
        <v>0</v>
      </c>
      <c r="Z33" s="129"/>
      <c r="AA33" s="129"/>
      <c r="AB33" s="134"/>
      <c r="AC33" s="109">
        <f t="shared" si="7"/>
        <v>0</v>
      </c>
      <c r="AD33" s="129"/>
      <c r="AE33" s="129"/>
      <c r="AF33" s="130"/>
    </row>
    <row r="34" spans="1:32" ht="14.25" hidden="1">
      <c r="A34" s="14"/>
      <c r="B34" s="94"/>
      <c r="C34" s="105">
        <f t="shared" si="8"/>
        <v>0</v>
      </c>
      <c r="D34" s="95">
        <f t="shared" si="0"/>
        <v>0</v>
      </c>
      <c r="E34" s="123"/>
      <c r="F34" s="123"/>
      <c r="G34" s="124"/>
      <c r="H34" s="95">
        <f t="shared" si="1"/>
        <v>0</v>
      </c>
      <c r="I34" s="123"/>
      <c r="J34" s="123"/>
      <c r="K34" s="124"/>
      <c r="L34" s="95">
        <f t="shared" si="2"/>
        <v>0</v>
      </c>
      <c r="M34" s="123"/>
      <c r="N34" s="123"/>
      <c r="O34" s="124"/>
      <c r="P34" s="95">
        <f t="shared" si="3"/>
        <v>0</v>
      </c>
      <c r="Q34" s="123"/>
      <c r="R34" s="123"/>
      <c r="S34" s="124"/>
      <c r="T34" s="97">
        <f t="shared" si="4"/>
        <v>0</v>
      </c>
      <c r="U34" s="123"/>
      <c r="V34" s="121"/>
      <c r="W34" s="126"/>
      <c r="X34" s="96" t="e">
        <f t="shared" si="5"/>
        <v>#DIV/0!</v>
      </c>
      <c r="Y34" s="110">
        <f t="shared" si="6"/>
        <v>0</v>
      </c>
      <c r="Z34" s="129"/>
      <c r="AA34" s="129"/>
      <c r="AB34" s="134"/>
      <c r="AC34" s="109">
        <f t="shared" si="7"/>
        <v>0</v>
      </c>
      <c r="AD34" s="129"/>
      <c r="AE34" s="129"/>
      <c r="AF34" s="130"/>
    </row>
    <row r="35" spans="1:32" ht="14.25" hidden="1">
      <c r="A35" s="14"/>
      <c r="B35" s="94"/>
      <c r="C35" s="105">
        <f t="shared" si="8"/>
        <v>0</v>
      </c>
      <c r="D35" s="95">
        <f t="shared" si="0"/>
        <v>0</v>
      </c>
      <c r="E35" s="123"/>
      <c r="F35" s="123"/>
      <c r="G35" s="124"/>
      <c r="H35" s="95">
        <f t="shared" si="1"/>
        <v>0</v>
      </c>
      <c r="I35" s="123"/>
      <c r="J35" s="123"/>
      <c r="K35" s="124"/>
      <c r="L35" s="95">
        <f t="shared" si="2"/>
        <v>0</v>
      </c>
      <c r="M35" s="123"/>
      <c r="N35" s="123"/>
      <c r="O35" s="124"/>
      <c r="P35" s="95">
        <f t="shared" si="3"/>
        <v>0</v>
      </c>
      <c r="Q35" s="123"/>
      <c r="R35" s="123"/>
      <c r="S35" s="124"/>
      <c r="T35" s="97">
        <f t="shared" si="4"/>
        <v>0</v>
      </c>
      <c r="U35" s="123"/>
      <c r="V35" s="121"/>
      <c r="W35" s="126"/>
      <c r="X35" s="96" t="e">
        <f t="shared" si="5"/>
        <v>#DIV/0!</v>
      </c>
      <c r="Y35" s="110">
        <f t="shared" si="6"/>
        <v>0</v>
      </c>
      <c r="Z35" s="129"/>
      <c r="AA35" s="129"/>
      <c r="AB35" s="134"/>
      <c r="AC35" s="109">
        <f t="shared" si="7"/>
        <v>0</v>
      </c>
      <c r="AD35" s="129"/>
      <c r="AE35" s="129"/>
      <c r="AF35" s="130"/>
    </row>
    <row r="36" spans="1:32" ht="14.25" hidden="1">
      <c r="A36" s="14"/>
      <c r="B36" s="94"/>
      <c r="C36" s="105">
        <f t="shared" si="8"/>
        <v>0</v>
      </c>
      <c r="D36" s="95">
        <f t="shared" si="0"/>
        <v>0</v>
      </c>
      <c r="E36" s="123"/>
      <c r="F36" s="123"/>
      <c r="G36" s="124"/>
      <c r="H36" s="95">
        <f t="shared" si="1"/>
        <v>0</v>
      </c>
      <c r="I36" s="123"/>
      <c r="J36" s="123"/>
      <c r="K36" s="124"/>
      <c r="L36" s="95">
        <f t="shared" si="2"/>
        <v>0</v>
      </c>
      <c r="M36" s="123"/>
      <c r="N36" s="123"/>
      <c r="O36" s="124"/>
      <c r="P36" s="95">
        <f t="shared" si="3"/>
        <v>0</v>
      </c>
      <c r="Q36" s="123"/>
      <c r="R36" s="123"/>
      <c r="S36" s="124"/>
      <c r="T36" s="97">
        <f t="shared" si="4"/>
        <v>0</v>
      </c>
      <c r="U36" s="123"/>
      <c r="V36" s="121"/>
      <c r="W36" s="126"/>
      <c r="X36" s="96" t="e">
        <f t="shared" si="5"/>
        <v>#DIV/0!</v>
      </c>
      <c r="Y36" s="110">
        <f t="shared" si="6"/>
        <v>0</v>
      </c>
      <c r="Z36" s="129"/>
      <c r="AA36" s="129"/>
      <c r="AB36" s="134"/>
      <c r="AC36" s="109">
        <f t="shared" si="7"/>
        <v>0</v>
      </c>
      <c r="AD36" s="129"/>
      <c r="AE36" s="129"/>
      <c r="AF36" s="130"/>
    </row>
    <row r="37" spans="1:32" ht="14.25" hidden="1">
      <c r="A37" s="14"/>
      <c r="B37" s="94"/>
      <c r="C37" s="105">
        <f t="shared" si="8"/>
        <v>0</v>
      </c>
      <c r="D37" s="95">
        <f t="shared" si="0"/>
        <v>0</v>
      </c>
      <c r="E37" s="123"/>
      <c r="F37" s="123"/>
      <c r="G37" s="124"/>
      <c r="H37" s="95">
        <f t="shared" si="1"/>
        <v>0</v>
      </c>
      <c r="I37" s="123"/>
      <c r="J37" s="123"/>
      <c r="K37" s="124"/>
      <c r="L37" s="95">
        <f t="shared" si="2"/>
        <v>0</v>
      </c>
      <c r="M37" s="123"/>
      <c r="N37" s="123"/>
      <c r="O37" s="124"/>
      <c r="P37" s="95">
        <f t="shared" si="3"/>
        <v>0</v>
      </c>
      <c r="Q37" s="123"/>
      <c r="R37" s="123"/>
      <c r="S37" s="124"/>
      <c r="T37" s="97">
        <f t="shared" si="4"/>
        <v>0</v>
      </c>
      <c r="U37" s="123"/>
      <c r="V37" s="121"/>
      <c r="W37" s="126"/>
      <c r="X37" s="96" t="e">
        <f t="shared" si="5"/>
        <v>#DIV/0!</v>
      </c>
      <c r="Y37" s="110">
        <f t="shared" si="6"/>
        <v>0</v>
      </c>
      <c r="Z37" s="129"/>
      <c r="AA37" s="129"/>
      <c r="AB37" s="134"/>
      <c r="AC37" s="109">
        <f t="shared" si="7"/>
        <v>0</v>
      </c>
      <c r="AD37" s="129"/>
      <c r="AE37" s="129"/>
      <c r="AF37" s="130"/>
    </row>
    <row r="38" spans="1:32" ht="14.25">
      <c r="A38" s="14"/>
      <c r="B38" s="94"/>
      <c r="C38" s="105">
        <f t="shared" si="8"/>
        <v>0</v>
      </c>
      <c r="D38" s="95">
        <f t="shared" si="0"/>
        <v>0</v>
      </c>
      <c r="E38" s="123"/>
      <c r="F38" s="123"/>
      <c r="G38" s="124"/>
      <c r="H38" s="95">
        <f t="shared" si="1"/>
        <v>0</v>
      </c>
      <c r="I38" s="123"/>
      <c r="J38" s="123"/>
      <c r="K38" s="124"/>
      <c r="L38" s="95">
        <f t="shared" si="2"/>
        <v>0</v>
      </c>
      <c r="M38" s="123"/>
      <c r="N38" s="123"/>
      <c r="O38" s="124"/>
      <c r="P38" s="95">
        <f t="shared" si="3"/>
        <v>0</v>
      </c>
      <c r="Q38" s="123"/>
      <c r="R38" s="123"/>
      <c r="S38" s="124"/>
      <c r="T38" s="98">
        <f t="shared" si="4"/>
        <v>0</v>
      </c>
      <c r="U38" s="121"/>
      <c r="V38" s="121"/>
      <c r="W38" s="125"/>
      <c r="X38" s="96" t="e">
        <f t="shared" si="5"/>
        <v>#DIV/0!</v>
      </c>
      <c r="Y38" s="110">
        <f t="shared" si="6"/>
        <v>0</v>
      </c>
      <c r="Z38" s="129"/>
      <c r="AA38" s="129"/>
      <c r="AB38" s="134"/>
      <c r="AC38" s="109">
        <f t="shared" si="7"/>
        <v>0</v>
      </c>
      <c r="AD38" s="129"/>
      <c r="AE38" s="129"/>
      <c r="AF38" s="130"/>
    </row>
    <row r="39" spans="1:32" ht="14.25">
      <c r="A39" s="361" t="s">
        <v>224</v>
      </c>
      <c r="B39" s="362"/>
      <c r="C39" s="105">
        <f aca="true" t="shared" si="9" ref="C39:S39">SUM(C13:C38)</f>
        <v>0</v>
      </c>
      <c r="D39" s="95">
        <f t="shared" si="9"/>
        <v>0</v>
      </c>
      <c r="E39" s="111">
        <f t="shared" si="9"/>
        <v>0</v>
      </c>
      <c r="F39" s="111">
        <f t="shared" si="9"/>
        <v>0</v>
      </c>
      <c r="G39" s="111">
        <f t="shared" si="9"/>
        <v>0</v>
      </c>
      <c r="H39" s="95">
        <f t="shared" si="9"/>
        <v>0</v>
      </c>
      <c r="I39" s="111">
        <f t="shared" si="9"/>
        <v>0</v>
      </c>
      <c r="J39" s="111">
        <f t="shared" si="9"/>
        <v>0</v>
      </c>
      <c r="K39" s="111">
        <f t="shared" si="9"/>
        <v>0</v>
      </c>
      <c r="L39" s="95">
        <f t="shared" si="9"/>
        <v>0</v>
      </c>
      <c r="M39" s="111">
        <f t="shared" si="9"/>
        <v>0</v>
      </c>
      <c r="N39" s="111">
        <f t="shared" si="9"/>
        <v>0</v>
      </c>
      <c r="O39" s="111">
        <f t="shared" si="9"/>
        <v>0</v>
      </c>
      <c r="P39" s="95">
        <f t="shared" si="9"/>
        <v>0</v>
      </c>
      <c r="Q39" s="111">
        <f t="shared" si="9"/>
        <v>0</v>
      </c>
      <c r="R39" s="111">
        <f t="shared" si="9"/>
        <v>0</v>
      </c>
      <c r="S39" s="111">
        <f t="shared" si="9"/>
        <v>0</v>
      </c>
      <c r="T39" s="99">
        <f>SUM(załącznik.koszt.roczny.u.własny.netto:załącznik.koszt.roczny.senat.netto)</f>
        <v>0</v>
      </c>
      <c r="U39" s="100">
        <f>SUM(U13:U38)</f>
        <v>0</v>
      </c>
      <c r="V39" s="100">
        <f>SUM(V13:V38)</f>
        <v>0</v>
      </c>
      <c r="W39" s="100">
        <f>SUM(W13:W38)</f>
        <v>0</v>
      </c>
      <c r="X39" s="101" t="e">
        <f>załącznik.koszt.roczny.senat.netto/załącznik.koszt.roczny.senat.ogółem</f>
        <v>#DIV/0!</v>
      </c>
      <c r="Y39" s="112">
        <f aca="true" t="shared" si="10" ref="Y39:AF39">SUM(Y13:Y38)</f>
        <v>0</v>
      </c>
      <c r="Z39" s="107">
        <f t="shared" si="10"/>
        <v>0</v>
      </c>
      <c r="AA39" s="107">
        <f t="shared" si="10"/>
        <v>0</v>
      </c>
      <c r="AB39" s="107">
        <f t="shared" si="10"/>
        <v>0</v>
      </c>
      <c r="AC39" s="107">
        <f t="shared" si="10"/>
        <v>0</v>
      </c>
      <c r="AD39" s="107">
        <f t="shared" si="10"/>
        <v>0</v>
      </c>
      <c r="AE39" s="107">
        <f t="shared" si="10"/>
        <v>0</v>
      </c>
      <c r="AF39" s="113">
        <f t="shared" si="10"/>
        <v>0</v>
      </c>
    </row>
    <row r="40" spans="1:32" ht="14.25">
      <c r="A40" s="361" t="s">
        <v>172</v>
      </c>
      <c r="B40" s="362"/>
      <c r="C40" s="105">
        <f t="shared" si="8"/>
        <v>0</v>
      </c>
      <c r="D40" s="95">
        <f>SUM(E40:G40)</f>
        <v>0</v>
      </c>
      <c r="E40" s="123"/>
      <c r="F40" s="123"/>
      <c r="G40" s="124"/>
      <c r="H40" s="95">
        <f>SUM(I40:K40)</f>
        <v>0</v>
      </c>
      <c r="I40" s="123"/>
      <c r="J40" s="123"/>
      <c r="K40" s="124"/>
      <c r="L40" s="95">
        <f>SUM(M40:O40)</f>
        <v>0</v>
      </c>
      <c r="M40" s="123"/>
      <c r="N40" s="123"/>
      <c r="O40" s="124"/>
      <c r="P40" s="95">
        <f>SUM(Q40:S40)</f>
        <v>0</v>
      </c>
      <c r="Q40" s="123"/>
      <c r="R40" s="123"/>
      <c r="S40" s="124"/>
      <c r="T40" s="99">
        <f>SUM(załącznik.koszt.roczny.u.własny.pośrednie:załącznik.koszt.roczny.senat.pośrednie)</f>
        <v>0</v>
      </c>
      <c r="U40" s="131"/>
      <c r="V40" s="132"/>
      <c r="W40" s="131"/>
      <c r="X40" s="101" t="e">
        <f>załącznik.koszt.roczny.senat.pośrednie/załącznik.koszt.roczny.senat.ogółem</f>
        <v>#DIV/0!</v>
      </c>
      <c r="Y40" s="112">
        <f>SUM(Z40:AB40)</f>
        <v>0</v>
      </c>
      <c r="Z40" s="133"/>
      <c r="AA40" s="133"/>
      <c r="AB40" s="133"/>
      <c r="AC40" s="107">
        <f>SUM(AD40:AF40)</f>
        <v>0</v>
      </c>
      <c r="AD40" s="133"/>
      <c r="AE40" s="133"/>
      <c r="AF40" s="128"/>
    </row>
    <row r="41" spans="1:32" ht="15" thickBot="1">
      <c r="A41" s="361" t="s">
        <v>173</v>
      </c>
      <c r="B41" s="362"/>
      <c r="C41" s="105">
        <f>załącznik.koszt.ogółem.netto+załącznik.koszty.pośrednie.ogółem</f>
        <v>0</v>
      </c>
      <c r="D41" s="95">
        <f aca="true" t="shared" si="11" ref="D41:S41">D39+D40</f>
        <v>0</v>
      </c>
      <c r="E41" s="111">
        <f t="shared" si="11"/>
        <v>0</v>
      </c>
      <c r="F41" s="111">
        <f t="shared" si="11"/>
        <v>0</v>
      </c>
      <c r="G41" s="111">
        <f t="shared" si="11"/>
        <v>0</v>
      </c>
      <c r="H41" s="95">
        <f t="shared" si="11"/>
        <v>0</v>
      </c>
      <c r="I41" s="111">
        <f t="shared" si="11"/>
        <v>0</v>
      </c>
      <c r="J41" s="111">
        <f t="shared" si="11"/>
        <v>0</v>
      </c>
      <c r="K41" s="111">
        <f t="shared" si="11"/>
        <v>0</v>
      </c>
      <c r="L41" s="95">
        <f t="shared" si="11"/>
        <v>0</v>
      </c>
      <c r="M41" s="111">
        <f t="shared" si="11"/>
        <v>0</v>
      </c>
      <c r="N41" s="111">
        <f t="shared" si="11"/>
        <v>0</v>
      </c>
      <c r="O41" s="111">
        <f t="shared" si="11"/>
        <v>0</v>
      </c>
      <c r="P41" s="95">
        <f t="shared" si="11"/>
        <v>0</v>
      </c>
      <c r="Q41" s="111">
        <f t="shared" si="11"/>
        <v>0</v>
      </c>
      <c r="R41" s="111">
        <f t="shared" si="11"/>
        <v>0</v>
      </c>
      <c r="S41" s="111">
        <f t="shared" si="11"/>
        <v>0</v>
      </c>
      <c r="T41" s="102">
        <f>SUM(załącznik.koszt.roczny.u.własny.ogółem:załącznik.koszt.roczny.senat.ogółem)</f>
        <v>0</v>
      </c>
      <c r="U41" s="103">
        <f>SUM(załącznik.koszt.roczny.u.własny.netto:załącznik.koszt.roczny.u.własny.pośrednie)</f>
        <v>0</v>
      </c>
      <c r="V41" s="103">
        <f>SUM(załącznik.koszt.roczny.inne.netto:załącznik.koszt.roczny.inne.pośrednie)</f>
        <v>0</v>
      </c>
      <c r="W41" s="103">
        <f>załącznik.koszt.roczny.senat.netto+załącznik.koszt.roczny.senat.pośrednie</f>
        <v>0</v>
      </c>
      <c r="X41" s="104" t="e">
        <f>załącznik.koszt.roczny.senat.ogółem/załącznik.koszt.roczny.senat.ogółem</f>
        <v>#DIV/0!</v>
      </c>
      <c r="Y41" s="112">
        <f aca="true" t="shared" si="12" ref="Y41:AF41">Y39+Y40</f>
        <v>0</v>
      </c>
      <c r="Z41" s="107">
        <f t="shared" si="12"/>
        <v>0</v>
      </c>
      <c r="AA41" s="107">
        <f t="shared" si="12"/>
        <v>0</v>
      </c>
      <c r="AB41" s="107">
        <f t="shared" si="12"/>
        <v>0</v>
      </c>
      <c r="AC41" s="107">
        <f t="shared" si="12"/>
        <v>0</v>
      </c>
      <c r="AD41" s="107">
        <f t="shared" si="12"/>
        <v>0</v>
      </c>
      <c r="AE41" s="107">
        <f t="shared" si="12"/>
        <v>0</v>
      </c>
      <c r="AF41" s="113">
        <f t="shared" si="12"/>
        <v>0</v>
      </c>
    </row>
    <row r="42" spans="1:22" ht="36.75" customHeight="1">
      <c r="A42" s="363" t="s">
        <v>190</v>
      </c>
      <c r="B42" s="363"/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63"/>
      <c r="V42" s="363"/>
    </row>
    <row r="43" spans="1:19" ht="15.75">
      <c r="A43" s="368"/>
      <c r="B43" s="368"/>
      <c r="C43" s="368"/>
      <c r="D43" s="368"/>
      <c r="E43" s="368"/>
      <c r="F43" s="368"/>
      <c r="G43" s="368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30" ht="92.25" customHeight="1">
      <c r="A44" s="1"/>
      <c r="B44" s="369"/>
      <c r="C44" s="369"/>
      <c r="D44" s="369"/>
      <c r="E44" s="36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</row>
    <row r="45" spans="1:30" ht="14.25" customHeight="1">
      <c r="A45" s="370"/>
      <c r="B45" s="364" t="s">
        <v>174</v>
      </c>
      <c r="C45" s="364"/>
      <c r="D45" s="364"/>
      <c r="E45" s="364"/>
      <c r="F45" s="370"/>
      <c r="G45" s="370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U45" s="364" t="s">
        <v>175</v>
      </c>
      <c r="V45" s="364"/>
      <c r="W45" s="364"/>
      <c r="X45" s="364"/>
      <c r="Y45" s="364"/>
      <c r="Z45" s="364"/>
      <c r="AA45" s="364"/>
      <c r="AB45" s="364"/>
      <c r="AC45" s="364"/>
      <c r="AD45" s="364"/>
    </row>
    <row r="46" spans="1:30" ht="14.25" customHeight="1">
      <c r="A46" s="370"/>
      <c r="B46" s="379" t="s">
        <v>176</v>
      </c>
      <c r="C46" s="379"/>
      <c r="D46" s="379"/>
      <c r="E46" s="379"/>
      <c r="F46" s="370"/>
      <c r="G46" s="37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U46" s="379" t="s">
        <v>177</v>
      </c>
      <c r="V46" s="379"/>
      <c r="W46" s="379"/>
      <c r="X46" s="379"/>
      <c r="Y46" s="379"/>
      <c r="Z46" s="379"/>
      <c r="AA46" s="379"/>
      <c r="AB46" s="379"/>
      <c r="AC46" s="379"/>
      <c r="AD46" s="379"/>
    </row>
    <row r="47" spans="1:30" ht="15.75">
      <c r="A47" s="1"/>
      <c r="B47" s="368"/>
      <c r="C47" s="368"/>
      <c r="D47" s="368"/>
      <c r="E47" s="368"/>
      <c r="F47" s="6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U47" s="368"/>
      <c r="V47" s="368"/>
      <c r="W47" s="368"/>
      <c r="X47" s="368"/>
      <c r="Y47" s="368"/>
      <c r="Z47" s="368"/>
      <c r="AA47" s="368"/>
      <c r="AB47" s="368"/>
      <c r="AC47" s="368"/>
      <c r="AD47" s="368"/>
    </row>
    <row r="48" spans="1:30" ht="15.75" customHeight="1">
      <c r="A48" s="1"/>
      <c r="B48" s="370"/>
      <c r="C48" s="370"/>
      <c r="D48" s="370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U48" s="380" t="s">
        <v>193</v>
      </c>
      <c r="V48" s="380"/>
      <c r="W48" s="381"/>
      <c r="X48" s="381"/>
      <c r="Y48" s="381"/>
      <c r="Z48" s="381"/>
      <c r="AA48" s="381"/>
      <c r="AB48" s="381"/>
      <c r="AC48" s="381"/>
      <c r="AD48" s="381"/>
    </row>
  </sheetData>
  <sheetProtection password="CA48" sheet="1" formatColumns="0" formatRows="0"/>
  <mergeCells count="44">
    <mergeCell ref="T10:X10"/>
    <mergeCell ref="AC10:AF10"/>
    <mergeCell ref="A6:AF6"/>
    <mergeCell ref="C8:AF8"/>
    <mergeCell ref="Y10:AB10"/>
    <mergeCell ref="P10:S10"/>
    <mergeCell ref="H10:K10"/>
    <mergeCell ref="D1:D3"/>
    <mergeCell ref="A5:AF5"/>
    <mergeCell ref="G1:G3"/>
    <mergeCell ref="U1:AF1"/>
    <mergeCell ref="U2:AF2"/>
    <mergeCell ref="U3:AF3"/>
    <mergeCell ref="E1:E3"/>
    <mergeCell ref="F1:F3"/>
    <mergeCell ref="F45:F46"/>
    <mergeCell ref="B46:E46"/>
    <mergeCell ref="U46:AD46"/>
    <mergeCell ref="U48:V48"/>
    <mergeCell ref="B48:D48"/>
    <mergeCell ref="W48:AD48"/>
    <mergeCell ref="B47:E47"/>
    <mergeCell ref="U47:AD47"/>
    <mergeCell ref="G45:G46"/>
    <mergeCell ref="A39:B39"/>
    <mergeCell ref="A40:B40"/>
    <mergeCell ref="D10:G10"/>
    <mergeCell ref="A1:A3"/>
    <mergeCell ref="B10:B11"/>
    <mergeCell ref="C10:C11"/>
    <mergeCell ref="D12:AF12"/>
    <mergeCell ref="A12:C12"/>
    <mergeCell ref="B1:B3"/>
    <mergeCell ref="C1:C3"/>
    <mergeCell ref="A41:B41"/>
    <mergeCell ref="A42:V42"/>
    <mergeCell ref="U45:AD45"/>
    <mergeCell ref="L10:O10"/>
    <mergeCell ref="A43:G43"/>
    <mergeCell ref="B44:E44"/>
    <mergeCell ref="U44:AD44"/>
    <mergeCell ref="A45:A46"/>
    <mergeCell ref="B45:E45"/>
    <mergeCell ref="A10:A11"/>
  </mergeCells>
  <conditionalFormatting sqref="E40:G40 I40:K40 AD40:AF40 U40:W40 E13:G38 AD13:AF38 U13:W38 M40:O40 Q40:S40 Q13:S38 M13:O38 I13:K38 Z13:AB38 Z40:AB40">
    <cfRule type="cellIs" priority="1" dxfId="4" operator="equal" stopIfTrue="1">
      <formula>0</formula>
    </cfRule>
  </conditionalFormatting>
  <conditionalFormatting sqref="C8:AF8 C13:D41 T13:T41 AC13:AC41 E39:G39 E41:G41 U39:W39 U41:W41 AD39:AF39 AD41:AF41 H13:H41 L13:L41 P13:P41 I39:K39 I41:K41 M39:O39 M41:O41 Q39:S39 Q41:S41 Y13:Y41 Z39:AB39 Z41:AB41">
    <cfRule type="cellIs" priority="2" dxfId="0" operator="equal" stopIfTrue="1">
      <formula>0</formula>
    </cfRule>
  </conditionalFormatting>
  <conditionalFormatting sqref="X13:X39 X41">
    <cfRule type="expression" priority="3" dxfId="0" stopIfTrue="1">
      <formula>ISERROR(X13)</formula>
    </cfRule>
  </conditionalFormatting>
  <conditionalFormatting sqref="X40">
    <cfRule type="cellIs" priority="4" dxfId="1" operator="greaterThan" stopIfTrue="1">
      <formula>0.065</formula>
    </cfRule>
    <cfRule type="expression" priority="5" dxfId="0" stopIfTrue="1">
      <formula>ISERROR(X40)</formula>
    </cfRule>
  </conditionalFormatting>
  <dataValidations count="6">
    <dataValidation type="custom" allowBlank="1" showInputMessage="1" showErrorMessage="1" promptTitle="Uwaga !" prompt="Maksymalny udział Kosztów Pośrednich we wnioskowanej kwocie nie może przekroczyć 6,5%" errorTitle="Błąd !" error="Wprowadzona kwota Kosztów Pośrednich przekracza 6,5% udziału we wnioskowanej dotacji" sqref="W40">
      <formula1>IF(załącznik.koszt.roczny.senat.pośrednie/załącznik.koszt.roczny.senat.ogółem*100&gt;6.5,FALSE,TRUE)</formula1>
    </dataValidation>
    <dataValidation type="whole" operator="greaterThanOrEqual" allowBlank="1" showInputMessage="1" showErrorMessage="1" prompt="Proszę wprowadzić kwotę w zaokrągleniu do pełnych złotych" errorTitle="Błąd !" error="Wprowadź kwotę bez groszy !" sqref="U13:W38">
      <formula1>0</formula1>
    </dataValidation>
    <dataValidation allowBlank="1" showInputMessage="1" promptTitle="Dodawanie wierszy" prompt="W celu dodania wierszy proszę użyć funkcji &quot;Odkryj&quot;&#10;(należy zaznaczyć wiersze 17 i 38, następnie wybrać polecenie &quot;odkryj&quot; z menu kontekstowego)" sqref="A13:B38"/>
    <dataValidation allowBlank="1" showInputMessage="1" showErrorMessage="1" promptTitle="Dodawanie kolumn" prompt="W celu dodania poprzednich lat proszę użyć funkcji &quot;Odkryj&quot;&#10;(należy zaznaczyć kolumny G i T, następnie wybrać polecenie &quot;odkryj&quot; z menu kontekstowego)" sqref="D10:G10 G11 T11"/>
    <dataValidation allowBlank="1" showInputMessage="1" showErrorMessage="1" promptTitle="Dodawanie kolumn" prompt="W celu dodania kolejnych lat proszę użyć funkcji &quot;Odkryj&quot;&#10;(należy zaznaczyć kolumny X i AC, następnie wybrać polecenie &quot;odkryj&quot; z menu kontekstowego)" sqref="X11 AC11 AC10:AF10"/>
    <dataValidation allowBlank="1" showInputMessage="1" showErrorMessage="1" promptTitle="Pole wypełniane automatycznie !" prompt="Proszę wpisać nazwę zadania na pierwszej stronie Wniosku" sqref="C8:AF8"/>
  </dataValidations>
  <printOptions horizontalCentered="1" verticalCentered="1"/>
  <pageMargins left="0.1968503937007874" right="0.31496062992125984" top="0.3937007874015748" bottom="0.3937007874015748" header="0.2755905511811024" footer="0.31496062992125984"/>
  <pageSetup blackAndWhite="1" fitToHeight="1" fitToWidth="1" horizontalDpi="600" verticalDpi="600" orientation="landscape" paperSize="9" scale="84" r:id="rId1"/>
  <ignoredErrors>
    <ignoredError sqref="X38 X13:X17 X18:X37 X40:X41" evalError="1"/>
    <ignoredError sqref="T38 D38 AC38 AC14:AC17 D14:D17 T14:T17 C13 T13 D13 AC13 C14:C38 C40" unlockedFormula="1"/>
    <ignoredError sqref="C39:D39 T39 AC39 Y39 H39 L39 P39" formula="1"/>
    <ignoredError sqref="X39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Kancelaria Senatu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Lasecki</dc:creator>
  <cp:keywords/>
  <dc:description/>
  <cp:lastModifiedBy>Andrzej Lasecki</cp:lastModifiedBy>
  <cp:lastPrinted>2010-09-30T20:06:39Z</cp:lastPrinted>
  <dcterms:created xsi:type="dcterms:W3CDTF">2008-10-01T13:32:14Z</dcterms:created>
  <dcterms:modified xsi:type="dcterms:W3CDTF">2011-09-28T09:27:53Z</dcterms:modified>
  <cp:category/>
  <cp:version/>
  <cp:contentType/>
  <cp:contentStatus/>
</cp:coreProperties>
</file>