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5265" activeTab="0"/>
  </bookViews>
  <sheets>
    <sheet name="ZAL2STR1" sheetId="1" r:id="rId1"/>
  </sheets>
  <definedNames>
    <definedName name="_xlnm.Print_Area" localSheetId="0">'ZAL2STR1'!$A$1:$N$50</definedName>
  </definedNames>
  <calcPr fullCalcOnLoad="1"/>
</workbook>
</file>

<file path=xl/sharedStrings.xml><?xml version="1.0" encoding="utf-8"?>
<sst xmlns="http://schemas.openxmlformats.org/spreadsheetml/2006/main" count="100" uniqueCount="95">
  <si>
    <t>ZESTAWIENIE ZBIORCZE WEDŁUG DZIAŁÓW</t>
  </si>
  <si>
    <t xml:space="preserve"> </t>
  </si>
  <si>
    <t>z tego:</t>
  </si>
  <si>
    <t>Przewidy-</t>
  </si>
  <si>
    <t>Plan</t>
  </si>
  <si>
    <t>Dotacje</t>
  </si>
  <si>
    <t>Świadczenia</t>
  </si>
  <si>
    <t xml:space="preserve">Wydatki </t>
  </si>
  <si>
    <t>Wydatki</t>
  </si>
  <si>
    <t>Rozliczenia</t>
  </si>
  <si>
    <t>Obsługa</t>
  </si>
  <si>
    <t>Dział</t>
  </si>
  <si>
    <t>Treść</t>
  </si>
  <si>
    <t xml:space="preserve">wane </t>
  </si>
  <si>
    <t>i</t>
  </si>
  <si>
    <t>na rzecz</t>
  </si>
  <si>
    <t>bieżące</t>
  </si>
  <si>
    <t>majątkowe</t>
  </si>
  <si>
    <t>z bankami</t>
  </si>
  <si>
    <t>długu</t>
  </si>
  <si>
    <t>4:3</t>
  </si>
  <si>
    <t>wykonanie</t>
  </si>
  <si>
    <t>subwencje</t>
  </si>
  <si>
    <t>osób fizycz-</t>
  </si>
  <si>
    <t>jednostek</t>
  </si>
  <si>
    <t>publicznego</t>
  </si>
  <si>
    <t>1996 r.</t>
  </si>
  <si>
    <t>nych</t>
  </si>
  <si>
    <t>budżetowych</t>
  </si>
  <si>
    <t>w tysiącach złotych</t>
  </si>
  <si>
    <t>%%</t>
  </si>
  <si>
    <t>Leśnictwo</t>
  </si>
  <si>
    <t>Nauka</t>
  </si>
  <si>
    <t>Oświata i wychowanie</t>
  </si>
  <si>
    <t>Szkolnictwo wyższe</t>
  </si>
  <si>
    <t>Ochrona zdrowia</t>
  </si>
  <si>
    <t>Opieka społeczna</t>
  </si>
  <si>
    <t>Kultura fizyczna i sport</t>
  </si>
  <si>
    <t>Różne rozliczenia</t>
  </si>
  <si>
    <t>Obrona narodowa</t>
  </si>
  <si>
    <t>Ogółem</t>
  </si>
  <si>
    <t>010</t>
  </si>
  <si>
    <t>020</t>
  </si>
  <si>
    <t>050</t>
  </si>
  <si>
    <t>100</t>
  </si>
  <si>
    <t>150</t>
  </si>
  <si>
    <t>500</t>
  </si>
  <si>
    <t>550</t>
  </si>
  <si>
    <t>600</t>
  </si>
  <si>
    <t>630</t>
  </si>
  <si>
    <t>700</t>
  </si>
  <si>
    <t>710</t>
  </si>
  <si>
    <t>720</t>
  </si>
  <si>
    <t>730</t>
  </si>
  <si>
    <t>750</t>
  </si>
  <si>
    <t>751</t>
  </si>
  <si>
    <t>752</t>
  </si>
  <si>
    <t>753</t>
  </si>
  <si>
    <t>754</t>
  </si>
  <si>
    <t>755</t>
  </si>
  <si>
    <t>757</t>
  </si>
  <si>
    <t>758</t>
  </si>
  <si>
    <t>801</t>
  </si>
  <si>
    <t>803</t>
  </si>
  <si>
    <t>851</t>
  </si>
  <si>
    <t>853</t>
  </si>
  <si>
    <t>854</t>
  </si>
  <si>
    <t>900</t>
  </si>
  <si>
    <t>921</t>
  </si>
  <si>
    <t>925</t>
  </si>
  <si>
    <t>926</t>
  </si>
  <si>
    <t>Rolnictwo i łowiectwo</t>
  </si>
  <si>
    <t>Rybołówstwo i rybactwo</t>
  </si>
  <si>
    <t>Górnictwo i kopalnictwo</t>
  </si>
  <si>
    <t>Przetwórstwo przemysłowe</t>
  </si>
  <si>
    <t>Handel</t>
  </si>
  <si>
    <t>Hotele i restauracje</t>
  </si>
  <si>
    <t>Turystyka</t>
  </si>
  <si>
    <t>Gospodarka mieszkaniowa</t>
  </si>
  <si>
    <t>Działalność usługowa</t>
  </si>
  <si>
    <t>Informatyka</t>
  </si>
  <si>
    <t>Administracja publiczna</t>
  </si>
  <si>
    <t>Urzędy naczelnych organów władzy państwowej, kontroli i ochrony prawa oraz sądownictwa</t>
  </si>
  <si>
    <t>Obowiązkowe ubezpieczenia społeczne</t>
  </si>
  <si>
    <t>Bezpieczeństwo publiczne i ochrona przeciwpożarowa</t>
  </si>
  <si>
    <t>Wymiar sprawiedliwości</t>
  </si>
  <si>
    <t>Obsługa długu publicznego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</si>
  <si>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</si>
  <si>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</si>
  <si>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</si>
  <si>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</si>
  <si>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WYDATKI BUDŻETU PAŃSTWA NA ROK 2001</t>
  </si>
  <si>
    <t>na 2001 r.</t>
  </si>
  <si>
    <t>Transport i łączność</t>
  </si>
  <si>
    <t>Załącznik nr 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</si>
</sst>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\ "/>
    <numFmt numFmtId="165" formatCode="#,##0.0"/>
    <numFmt numFmtId="166" formatCode="#,##0\ "/>
    <numFmt numFmtId="167" formatCode="0.0"/>
    <numFmt numFmtId="168" formatCode="0.0\ "/>
    <numFmt numFmtId="169" formatCode="#,##0\ \ "/>
  </numFmts>
  <fonts count="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0" fontId="4" fillId="0" borderId="5" xfId="0" applyNumberFormat="1" applyFont="1" applyBorder="1" applyAlignment="1" quotePrefix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5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166" fontId="4" fillId="0" borderId="5" xfId="0" applyNumberFormat="1" applyFont="1" applyBorder="1" applyAlignment="1">
      <alignment/>
    </xf>
    <xf numFmtId="168" fontId="4" fillId="0" borderId="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3" xfId="0" applyFont="1" applyBorder="1" applyAlignment="1">
      <alignment horizontal="centerContinuous"/>
    </xf>
    <xf numFmtId="166" fontId="4" fillId="0" borderId="5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0.85546875" style="1" customWidth="1"/>
    <col min="3" max="3" width="25.7109375" style="1" customWidth="1"/>
    <col min="4" max="4" width="38.7109375" style="1" customWidth="1"/>
    <col min="5" max="5" width="4.421875" style="1" customWidth="1"/>
    <col min="6" max="6" width="13.7109375" style="1" hidden="1" customWidth="1"/>
    <col min="7" max="13" width="12.7109375" style="1" customWidth="1"/>
    <col min="14" max="14" width="7.7109375" style="1" hidden="1" customWidth="1"/>
    <col min="15" max="16384" width="8.8515625" style="1" customWidth="1"/>
  </cols>
  <sheetData>
    <row r="1" spans="12:14" ht="12.75">
      <c r="L1" s="2"/>
      <c r="M1" s="44" t="s">
        <v>94</v>
      </c>
      <c r="N1" s="2"/>
    </row>
    <row r="2" spans="13:14" ht="12.75">
      <c r="M2" s="44"/>
      <c r="N2" s="2"/>
    </row>
    <row r="4" spans="1:14" ht="12.75">
      <c r="A4" s="2" t="s">
        <v>91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1:14" ht="12.75">
      <c r="A6" s="2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3"/>
      <c r="B8" s="4"/>
      <c r="C8" s="4"/>
      <c r="D8" s="4"/>
      <c r="E8" s="5"/>
      <c r="F8" s="6" t="s">
        <v>1</v>
      </c>
      <c r="G8" s="7"/>
      <c r="H8" s="8" t="s">
        <v>2</v>
      </c>
      <c r="I8" s="9"/>
      <c r="J8" s="9"/>
      <c r="K8" s="9"/>
      <c r="L8" s="9"/>
      <c r="M8" s="38"/>
      <c r="N8" s="6"/>
    </row>
    <row r="9" spans="1:14" ht="12.75">
      <c r="A9" s="10"/>
      <c r="B9" s="11"/>
      <c r="C9" s="11" t="s">
        <v>1</v>
      </c>
      <c r="D9" s="11"/>
      <c r="E9" s="12"/>
      <c r="F9" s="13" t="s">
        <v>3</v>
      </c>
      <c r="G9" s="14" t="s">
        <v>4</v>
      </c>
      <c r="H9" s="6" t="s">
        <v>5</v>
      </c>
      <c r="I9" s="7" t="s">
        <v>6</v>
      </c>
      <c r="J9" s="6" t="s">
        <v>7</v>
      </c>
      <c r="K9" s="15" t="s">
        <v>8</v>
      </c>
      <c r="L9" s="6" t="s">
        <v>9</v>
      </c>
      <c r="M9" s="6" t="s">
        <v>10</v>
      </c>
      <c r="N9" s="13"/>
    </row>
    <row r="10" spans="1:14" ht="12.75">
      <c r="A10" s="13" t="s">
        <v>11</v>
      </c>
      <c r="B10" s="11"/>
      <c r="C10" s="45" t="s">
        <v>12</v>
      </c>
      <c r="D10" s="45"/>
      <c r="E10" s="46"/>
      <c r="F10" s="13" t="s">
        <v>13</v>
      </c>
      <c r="G10" s="14" t="s">
        <v>92</v>
      </c>
      <c r="H10" s="13" t="s">
        <v>14</v>
      </c>
      <c r="I10" s="14" t="s">
        <v>15</v>
      </c>
      <c r="J10" s="13" t="s">
        <v>16</v>
      </c>
      <c r="K10" s="14" t="s">
        <v>17</v>
      </c>
      <c r="L10" s="13" t="s">
        <v>18</v>
      </c>
      <c r="M10" s="13" t="s">
        <v>19</v>
      </c>
      <c r="N10" s="16" t="s">
        <v>20</v>
      </c>
    </row>
    <row r="11" spans="1:14" ht="12.75">
      <c r="A11" s="10"/>
      <c r="B11" s="11"/>
      <c r="C11" s="11"/>
      <c r="D11" s="11"/>
      <c r="E11" s="12"/>
      <c r="F11" s="13" t="s">
        <v>21</v>
      </c>
      <c r="G11" s="14"/>
      <c r="H11" s="13" t="s">
        <v>22</v>
      </c>
      <c r="I11" s="14" t="s">
        <v>23</v>
      </c>
      <c r="J11" s="13" t="s">
        <v>24</v>
      </c>
      <c r="K11" s="14" t="s">
        <v>1</v>
      </c>
      <c r="L11" s="13"/>
      <c r="M11" s="13" t="s">
        <v>25</v>
      </c>
      <c r="N11" s="13"/>
    </row>
    <row r="12" spans="1:14" ht="12.75">
      <c r="A12" s="10"/>
      <c r="B12" s="11"/>
      <c r="C12" s="11"/>
      <c r="D12" s="11"/>
      <c r="E12" s="12"/>
      <c r="F12" s="13" t="s">
        <v>26</v>
      </c>
      <c r="G12" s="14"/>
      <c r="H12" s="13" t="s">
        <v>1</v>
      </c>
      <c r="I12" s="14" t="s">
        <v>27</v>
      </c>
      <c r="J12" s="13" t="s">
        <v>28</v>
      </c>
      <c r="K12" s="14"/>
      <c r="L12" s="13"/>
      <c r="M12" s="13" t="s">
        <v>1</v>
      </c>
      <c r="N12" s="13"/>
    </row>
    <row r="13" spans="1:14" ht="12.75">
      <c r="A13" s="10"/>
      <c r="B13" s="11"/>
      <c r="C13" s="11" t="s">
        <v>1</v>
      </c>
      <c r="D13" s="11"/>
      <c r="E13" s="12"/>
      <c r="F13" s="17"/>
      <c r="G13" s="17" t="s">
        <v>29</v>
      </c>
      <c r="H13" s="18"/>
      <c r="I13" s="18"/>
      <c r="J13" s="18"/>
      <c r="K13" s="18"/>
      <c r="L13" s="18"/>
      <c r="M13" s="19"/>
      <c r="N13" s="6" t="s">
        <v>30</v>
      </c>
    </row>
    <row r="14" spans="1:14" ht="12.75">
      <c r="A14" s="20">
        <v>1</v>
      </c>
      <c r="B14" s="21"/>
      <c r="C14" s="18">
        <v>2</v>
      </c>
      <c r="D14" s="18"/>
      <c r="E14" s="19"/>
      <c r="F14" s="20">
        <v>3</v>
      </c>
      <c r="G14" s="21">
        <v>3</v>
      </c>
      <c r="H14" s="20">
        <v>4</v>
      </c>
      <c r="I14" s="21">
        <v>5</v>
      </c>
      <c r="J14" s="20">
        <v>6</v>
      </c>
      <c r="K14" s="21">
        <v>7</v>
      </c>
      <c r="L14" s="20">
        <v>8</v>
      </c>
      <c r="M14" s="20">
        <v>9</v>
      </c>
      <c r="N14" s="20">
        <v>11</v>
      </c>
    </row>
    <row r="15" spans="1:14" ht="12.75">
      <c r="A15" s="22"/>
      <c r="B15" s="23"/>
      <c r="C15" s="11"/>
      <c r="D15" s="11"/>
      <c r="E15" s="12"/>
      <c r="F15" s="3"/>
      <c r="G15" s="3"/>
      <c r="H15" s="10"/>
      <c r="I15" s="10"/>
      <c r="J15" s="10"/>
      <c r="K15" s="10"/>
      <c r="L15" s="10"/>
      <c r="M15" s="10"/>
      <c r="N15" s="3"/>
    </row>
    <row r="16" spans="1:20" ht="12.75">
      <c r="A16" s="24" t="s">
        <v>41</v>
      </c>
      <c r="B16" s="25"/>
      <c r="C16" s="11" t="s">
        <v>71</v>
      </c>
      <c r="D16" s="11"/>
      <c r="E16" s="12"/>
      <c r="F16" s="26">
        <v>116753</v>
      </c>
      <c r="G16" s="39">
        <v>3060482</v>
      </c>
      <c r="H16" s="39">
        <v>2560512</v>
      </c>
      <c r="I16" s="39">
        <v>4027</v>
      </c>
      <c r="J16" s="39">
        <v>391824</v>
      </c>
      <c r="K16" s="39">
        <v>104119</v>
      </c>
      <c r="L16" s="39">
        <v>0</v>
      </c>
      <c r="M16" s="39">
        <v>0</v>
      </c>
      <c r="N16" s="27"/>
      <c r="O16" s="28"/>
      <c r="P16" s="28"/>
      <c r="Q16" s="28"/>
      <c r="R16" s="28"/>
      <c r="S16" s="28"/>
      <c r="T16" s="28"/>
    </row>
    <row r="17" spans="1:20" ht="12.75">
      <c r="A17" s="22" t="s">
        <v>42</v>
      </c>
      <c r="B17" s="23"/>
      <c r="C17" s="11" t="s">
        <v>31</v>
      </c>
      <c r="D17" s="11"/>
      <c r="E17" s="12"/>
      <c r="F17" s="26">
        <v>73823</v>
      </c>
      <c r="G17" s="39">
        <v>61204</v>
      </c>
      <c r="H17" s="39">
        <v>59611</v>
      </c>
      <c r="I17" s="39">
        <v>39</v>
      </c>
      <c r="J17" s="39">
        <v>1554</v>
      </c>
      <c r="K17" s="39">
        <v>0</v>
      </c>
      <c r="L17" s="39">
        <v>0</v>
      </c>
      <c r="M17" s="39">
        <v>0</v>
      </c>
      <c r="N17" s="27"/>
      <c r="O17" s="28"/>
      <c r="P17" s="28"/>
      <c r="Q17" s="28"/>
      <c r="R17" s="28"/>
      <c r="S17" s="28"/>
      <c r="T17" s="28"/>
    </row>
    <row r="18" spans="1:20" ht="12.75">
      <c r="A18" s="22" t="s">
        <v>43</v>
      </c>
      <c r="B18" s="23"/>
      <c r="C18" s="11" t="s">
        <v>72</v>
      </c>
      <c r="D18" s="11"/>
      <c r="E18" s="12"/>
      <c r="F18" s="26">
        <v>1461554</v>
      </c>
      <c r="G18" s="39">
        <v>27722</v>
      </c>
      <c r="H18" s="39">
        <v>7900</v>
      </c>
      <c r="I18" s="39">
        <v>689</v>
      </c>
      <c r="J18" s="39">
        <v>18184</v>
      </c>
      <c r="K18" s="39">
        <v>949</v>
      </c>
      <c r="L18" s="39">
        <v>0</v>
      </c>
      <c r="M18" s="39">
        <v>0</v>
      </c>
      <c r="N18" s="27"/>
      <c r="O18" s="28"/>
      <c r="P18" s="28"/>
      <c r="Q18" s="28"/>
      <c r="R18" s="28"/>
      <c r="S18" s="28"/>
      <c r="T18" s="28"/>
    </row>
    <row r="19" spans="1:20" ht="12.75">
      <c r="A19" s="22" t="s">
        <v>44</v>
      </c>
      <c r="B19" s="23"/>
      <c r="C19" s="11" t="s">
        <v>73</v>
      </c>
      <c r="D19" s="11"/>
      <c r="E19" s="12"/>
      <c r="F19" s="26">
        <v>115528</v>
      </c>
      <c r="G19" s="39">
        <v>1535908</v>
      </c>
      <c r="H19" s="39">
        <v>1534839</v>
      </c>
      <c r="I19" s="39">
        <v>50</v>
      </c>
      <c r="J19" s="39">
        <v>69</v>
      </c>
      <c r="K19" s="39">
        <v>950</v>
      </c>
      <c r="L19" s="39">
        <v>0</v>
      </c>
      <c r="M19" s="39">
        <v>0</v>
      </c>
      <c r="N19" s="27"/>
      <c r="O19" s="28"/>
      <c r="P19" s="28"/>
      <c r="Q19" s="28"/>
      <c r="R19" s="28"/>
      <c r="S19" s="28"/>
      <c r="T19" s="28"/>
    </row>
    <row r="20" spans="1:20" ht="12.75">
      <c r="A20" s="22" t="s">
        <v>45</v>
      </c>
      <c r="B20" s="23"/>
      <c r="C20" s="11" t="s">
        <v>74</v>
      </c>
      <c r="D20" s="11"/>
      <c r="E20" s="12"/>
      <c r="F20" s="26">
        <v>1244140</v>
      </c>
      <c r="G20" s="39">
        <v>188581</v>
      </c>
      <c r="H20" s="39">
        <v>160404</v>
      </c>
      <c r="I20" s="39">
        <v>2392</v>
      </c>
      <c r="J20" s="39">
        <v>22571</v>
      </c>
      <c r="K20" s="39">
        <v>3214</v>
      </c>
      <c r="L20" s="39">
        <v>0</v>
      </c>
      <c r="M20" s="39">
        <v>0</v>
      </c>
      <c r="N20" s="27"/>
      <c r="O20" s="28"/>
      <c r="P20" s="28"/>
      <c r="Q20" s="28"/>
      <c r="R20" s="28"/>
      <c r="S20" s="28"/>
      <c r="T20" s="28"/>
    </row>
    <row r="21" spans="1:20" ht="12.75">
      <c r="A21" s="22" t="s">
        <v>46</v>
      </c>
      <c r="B21" s="23"/>
      <c r="C21" s="11" t="s">
        <v>75</v>
      </c>
      <c r="D21" s="11"/>
      <c r="E21" s="12"/>
      <c r="F21" s="26">
        <v>326766</v>
      </c>
      <c r="G21" s="39">
        <v>832890</v>
      </c>
      <c r="H21" s="39">
        <v>703028</v>
      </c>
      <c r="I21" s="39">
        <v>6321</v>
      </c>
      <c r="J21" s="39">
        <v>118733</v>
      </c>
      <c r="K21" s="39">
        <v>4808</v>
      </c>
      <c r="L21" s="39">
        <v>0</v>
      </c>
      <c r="M21" s="39">
        <v>0</v>
      </c>
      <c r="N21" s="27"/>
      <c r="O21" s="28"/>
      <c r="P21" s="28"/>
      <c r="Q21" s="28"/>
      <c r="R21" s="28"/>
      <c r="S21" s="28"/>
      <c r="T21" s="28"/>
    </row>
    <row r="22" spans="1:20" ht="12.75">
      <c r="A22" s="22" t="s">
        <v>47</v>
      </c>
      <c r="B22" s="23"/>
      <c r="C22" s="11" t="s">
        <v>76</v>
      </c>
      <c r="D22" s="11"/>
      <c r="E22" s="12"/>
      <c r="F22" s="26">
        <v>21170</v>
      </c>
      <c r="G22" s="39">
        <v>19700</v>
      </c>
      <c r="H22" s="39">
        <v>19700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27"/>
      <c r="O22" s="28"/>
      <c r="P22" s="28"/>
      <c r="Q22" s="28"/>
      <c r="R22" s="28"/>
      <c r="S22" s="28"/>
      <c r="T22" s="28"/>
    </row>
    <row r="23" spans="1:20" ht="12.75">
      <c r="A23" s="22" t="s">
        <v>48</v>
      </c>
      <c r="B23" s="23"/>
      <c r="C23" s="11" t="s">
        <v>93</v>
      </c>
      <c r="D23" s="11"/>
      <c r="E23" s="12"/>
      <c r="F23" s="26">
        <v>440066</v>
      </c>
      <c r="G23" s="39">
        <v>3883017</v>
      </c>
      <c r="H23" s="39">
        <v>1131533</v>
      </c>
      <c r="I23" s="39">
        <v>8972</v>
      </c>
      <c r="J23" s="39">
        <v>1593911</v>
      </c>
      <c r="K23" s="39">
        <v>1148601</v>
      </c>
      <c r="L23" s="39">
        <v>0</v>
      </c>
      <c r="M23" s="39">
        <v>0</v>
      </c>
      <c r="N23" s="27"/>
      <c r="O23" s="28"/>
      <c r="P23" s="28"/>
      <c r="Q23" s="28"/>
      <c r="R23" s="28"/>
      <c r="S23" s="28"/>
      <c r="T23" s="28"/>
    </row>
    <row r="24" spans="1:20" ht="12.75">
      <c r="A24" s="22" t="s">
        <v>49</v>
      </c>
      <c r="B24" s="23"/>
      <c r="C24" s="11" t="s">
        <v>77</v>
      </c>
      <c r="D24" s="11"/>
      <c r="E24" s="12"/>
      <c r="F24" s="26">
        <v>906297</v>
      </c>
      <c r="G24" s="39">
        <v>45908</v>
      </c>
      <c r="H24" s="39">
        <v>43050</v>
      </c>
      <c r="I24" s="39">
        <v>120</v>
      </c>
      <c r="J24" s="39">
        <v>1835</v>
      </c>
      <c r="K24" s="39">
        <v>903</v>
      </c>
      <c r="L24" s="39">
        <v>0</v>
      </c>
      <c r="M24" s="39">
        <v>0</v>
      </c>
      <c r="N24" s="27"/>
      <c r="O24" s="28"/>
      <c r="P24" s="28"/>
      <c r="Q24" s="28"/>
      <c r="R24" s="28"/>
      <c r="S24" s="28"/>
      <c r="T24" s="28"/>
    </row>
    <row r="25" spans="1:20" ht="12.75">
      <c r="A25" s="22" t="s">
        <v>50</v>
      </c>
      <c r="B25" s="23"/>
      <c r="C25" s="11" t="s">
        <v>78</v>
      </c>
      <c r="D25" s="11"/>
      <c r="E25" s="12"/>
      <c r="F25" s="26"/>
      <c r="G25" s="39">
        <v>2118200</v>
      </c>
      <c r="H25" s="39">
        <v>290467</v>
      </c>
      <c r="I25" s="39">
        <v>1449</v>
      </c>
      <c r="J25" s="39">
        <v>4200</v>
      </c>
      <c r="K25" s="39">
        <v>70794</v>
      </c>
      <c r="L25" s="39">
        <v>1751290</v>
      </c>
      <c r="M25" s="39">
        <v>0</v>
      </c>
      <c r="N25" s="27"/>
      <c r="O25" s="28"/>
      <c r="P25" s="28"/>
      <c r="Q25" s="28"/>
      <c r="R25" s="28"/>
      <c r="S25" s="28"/>
      <c r="T25" s="28"/>
    </row>
    <row r="26" spans="1:20" ht="12.75">
      <c r="A26" s="22" t="s">
        <v>51</v>
      </c>
      <c r="B26" s="23"/>
      <c r="C26" s="11" t="s">
        <v>79</v>
      </c>
      <c r="D26" s="11"/>
      <c r="E26" s="12"/>
      <c r="F26" s="26">
        <v>1437764</v>
      </c>
      <c r="G26" s="39">
        <v>386730</v>
      </c>
      <c r="H26" s="39">
        <v>118935</v>
      </c>
      <c r="I26" s="39">
        <v>4431</v>
      </c>
      <c r="J26" s="39">
        <v>258001</v>
      </c>
      <c r="K26" s="39">
        <v>5363</v>
      </c>
      <c r="L26" s="39">
        <v>0</v>
      </c>
      <c r="M26" s="39">
        <v>0</v>
      </c>
      <c r="N26" s="27"/>
      <c r="O26" s="28"/>
      <c r="P26" s="28"/>
      <c r="Q26" s="28"/>
      <c r="R26" s="28"/>
      <c r="S26" s="28"/>
      <c r="T26" s="28"/>
    </row>
    <row r="27" spans="1:20" ht="12.75">
      <c r="A27" s="22" t="s">
        <v>52</v>
      </c>
      <c r="B27" s="23"/>
      <c r="C27" s="11" t="s">
        <v>80</v>
      </c>
      <c r="D27" s="11"/>
      <c r="E27" s="12"/>
      <c r="F27" s="26">
        <v>9762599</v>
      </c>
      <c r="G27" s="39">
        <v>118793</v>
      </c>
      <c r="H27" s="39">
        <v>0</v>
      </c>
      <c r="I27" s="39">
        <v>339</v>
      </c>
      <c r="J27" s="39">
        <v>117254</v>
      </c>
      <c r="K27" s="39">
        <v>1200</v>
      </c>
      <c r="L27" s="39">
        <v>0</v>
      </c>
      <c r="M27" s="39">
        <v>0</v>
      </c>
      <c r="N27" s="27"/>
      <c r="O27" s="28"/>
      <c r="P27" s="28"/>
      <c r="Q27" s="28"/>
      <c r="R27" s="28"/>
      <c r="S27" s="28"/>
      <c r="T27" s="28"/>
    </row>
    <row r="28" spans="1:20" ht="12.75">
      <c r="A28" s="22" t="s">
        <v>53</v>
      </c>
      <c r="B28" s="23"/>
      <c r="C28" s="11" t="s">
        <v>32</v>
      </c>
      <c r="D28" s="11"/>
      <c r="E28" s="12"/>
      <c r="F28" s="26">
        <v>2170697</v>
      </c>
      <c r="G28" s="39">
        <v>3302222</v>
      </c>
      <c r="H28" s="39">
        <v>1868666</v>
      </c>
      <c r="I28" s="39">
        <v>7409</v>
      </c>
      <c r="J28" s="39">
        <v>975147</v>
      </c>
      <c r="K28" s="39">
        <v>451000</v>
      </c>
      <c r="L28" s="39">
        <v>0</v>
      </c>
      <c r="M28" s="39">
        <v>0</v>
      </c>
      <c r="N28" s="27"/>
      <c r="O28" s="28"/>
      <c r="P28" s="28"/>
      <c r="Q28" s="28"/>
      <c r="R28" s="28"/>
      <c r="S28" s="28"/>
      <c r="T28" s="28"/>
    </row>
    <row r="29" spans="1:20" ht="12.75">
      <c r="A29" s="22" t="s">
        <v>54</v>
      </c>
      <c r="B29" s="23"/>
      <c r="C29" s="11" t="s">
        <v>81</v>
      </c>
      <c r="D29" s="11"/>
      <c r="E29" s="12"/>
      <c r="F29" s="26">
        <v>677135</v>
      </c>
      <c r="G29" s="39">
        <v>6290319</v>
      </c>
      <c r="H29" s="39">
        <v>375515</v>
      </c>
      <c r="I29" s="39">
        <v>122729</v>
      </c>
      <c r="J29" s="39">
        <v>5454464</v>
      </c>
      <c r="K29" s="39">
        <v>337611</v>
      </c>
      <c r="L29" s="39">
        <v>0</v>
      </c>
      <c r="M29" s="39">
        <v>0</v>
      </c>
      <c r="N29" s="27"/>
      <c r="O29" s="28"/>
      <c r="P29" s="28"/>
      <c r="Q29" s="28"/>
      <c r="R29" s="28"/>
      <c r="S29" s="28"/>
      <c r="T29" s="28"/>
    </row>
    <row r="30" spans="1:20" ht="12.75">
      <c r="A30" s="22" t="s">
        <v>55</v>
      </c>
      <c r="B30" s="23"/>
      <c r="C30" s="11" t="s">
        <v>82</v>
      </c>
      <c r="D30" s="11"/>
      <c r="E30" s="12"/>
      <c r="F30" s="26">
        <v>12053518</v>
      </c>
      <c r="G30" s="39">
        <v>1268200</v>
      </c>
      <c r="H30" s="39">
        <v>35035</v>
      </c>
      <c r="I30" s="39">
        <v>34367</v>
      </c>
      <c r="J30" s="39">
        <v>1090976</v>
      </c>
      <c r="K30" s="39">
        <v>107822</v>
      </c>
      <c r="L30" s="39">
        <v>0</v>
      </c>
      <c r="M30" s="39">
        <v>0</v>
      </c>
      <c r="N30" s="27"/>
      <c r="O30" s="28"/>
      <c r="P30" s="28"/>
      <c r="Q30" s="28"/>
      <c r="R30" s="28"/>
      <c r="S30" s="28"/>
      <c r="T30" s="28"/>
    </row>
    <row r="31" spans="1:20" ht="12.75">
      <c r="A31" s="22" t="s">
        <v>56</v>
      </c>
      <c r="B31" s="23"/>
      <c r="C31" s="11" t="s">
        <v>39</v>
      </c>
      <c r="D31" s="11"/>
      <c r="E31" s="12"/>
      <c r="F31" s="26">
        <v>8493324</v>
      </c>
      <c r="G31" s="39">
        <v>9546002</v>
      </c>
      <c r="H31" s="39">
        <v>7794</v>
      </c>
      <c r="I31" s="39">
        <v>670779</v>
      </c>
      <c r="J31" s="39">
        <v>7284044</v>
      </c>
      <c r="K31" s="39">
        <v>1583385</v>
      </c>
      <c r="L31" s="39">
        <v>0</v>
      </c>
      <c r="M31" s="39">
        <v>0</v>
      </c>
      <c r="N31" s="27"/>
      <c r="O31" s="28"/>
      <c r="P31" s="28"/>
      <c r="Q31" s="28"/>
      <c r="R31" s="28"/>
      <c r="S31" s="28"/>
      <c r="T31" s="28"/>
    </row>
    <row r="32" spans="1:20" ht="12.75">
      <c r="A32" s="22" t="s">
        <v>57</v>
      </c>
      <c r="B32" s="23"/>
      <c r="C32" s="11" t="s">
        <v>83</v>
      </c>
      <c r="D32" s="11"/>
      <c r="E32" s="12"/>
      <c r="F32" s="26">
        <v>120397</v>
      </c>
      <c r="G32" s="39">
        <v>51795640</v>
      </c>
      <c r="H32" s="39">
        <v>42849764</v>
      </c>
      <c r="I32" s="39">
        <v>7277962</v>
      </c>
      <c r="J32" s="39">
        <v>1665075</v>
      </c>
      <c r="K32" s="39">
        <v>2839</v>
      </c>
      <c r="L32" s="39">
        <v>0</v>
      </c>
      <c r="M32" s="39">
        <v>0</v>
      </c>
      <c r="N32" s="27"/>
      <c r="O32" s="28"/>
      <c r="P32" s="28"/>
      <c r="Q32" s="28"/>
      <c r="R32" s="28"/>
      <c r="S32" s="28"/>
      <c r="T32" s="28"/>
    </row>
    <row r="33" spans="1:20" ht="12.75">
      <c r="A33" s="22" t="s">
        <v>58</v>
      </c>
      <c r="B33" s="23"/>
      <c r="C33" s="11" t="s">
        <v>84</v>
      </c>
      <c r="D33" s="11"/>
      <c r="E33" s="12"/>
      <c r="F33" s="26">
        <v>38335</v>
      </c>
      <c r="G33" s="39">
        <v>7905513</v>
      </c>
      <c r="H33" s="39">
        <v>3887807</v>
      </c>
      <c r="I33" s="39">
        <v>410443</v>
      </c>
      <c r="J33" s="39">
        <v>3403215</v>
      </c>
      <c r="K33" s="39">
        <v>204048</v>
      </c>
      <c r="L33" s="39">
        <v>0</v>
      </c>
      <c r="M33" s="39">
        <v>0</v>
      </c>
      <c r="N33" s="27"/>
      <c r="O33" s="28"/>
      <c r="P33" s="28"/>
      <c r="Q33" s="28"/>
      <c r="R33" s="28"/>
      <c r="S33" s="28"/>
      <c r="T33" s="28"/>
    </row>
    <row r="34" spans="1:20" ht="12.75">
      <c r="A34" s="22" t="s">
        <v>59</v>
      </c>
      <c r="B34" s="23"/>
      <c r="C34" s="11" t="s">
        <v>85</v>
      </c>
      <c r="D34" s="11"/>
      <c r="E34" s="12"/>
      <c r="F34" s="26">
        <v>189741</v>
      </c>
      <c r="G34" s="39">
        <v>4520530</v>
      </c>
      <c r="H34" s="39">
        <v>0</v>
      </c>
      <c r="I34" s="39">
        <v>397795</v>
      </c>
      <c r="J34" s="39">
        <v>3945272</v>
      </c>
      <c r="K34" s="39">
        <v>177463</v>
      </c>
      <c r="L34" s="39">
        <v>0</v>
      </c>
      <c r="M34" s="39">
        <v>0</v>
      </c>
      <c r="N34" s="27"/>
      <c r="O34" s="28"/>
      <c r="P34" s="28"/>
      <c r="Q34" s="28"/>
      <c r="R34" s="28"/>
      <c r="S34" s="28"/>
      <c r="T34" s="28"/>
    </row>
    <row r="35" spans="1:20" ht="12.75">
      <c r="A35" s="22" t="s">
        <v>60</v>
      </c>
      <c r="B35" s="23"/>
      <c r="C35" s="11" t="s">
        <v>86</v>
      </c>
      <c r="D35" s="11"/>
      <c r="E35" s="12"/>
      <c r="F35" s="26">
        <v>1671705</v>
      </c>
      <c r="G35" s="39">
        <v>21872645</v>
      </c>
      <c r="H35" s="39">
        <v>0</v>
      </c>
      <c r="I35" s="39">
        <v>0</v>
      </c>
      <c r="J35" s="39">
        <v>126500</v>
      </c>
      <c r="K35" s="39">
        <v>0</v>
      </c>
      <c r="L35" s="39">
        <v>0</v>
      </c>
      <c r="M35" s="39">
        <v>21746145</v>
      </c>
      <c r="N35" s="27"/>
      <c r="O35" s="28"/>
      <c r="P35" s="28"/>
      <c r="Q35" s="28"/>
      <c r="R35" s="28"/>
      <c r="S35" s="28"/>
      <c r="T35" s="28"/>
    </row>
    <row r="36" spans="1:20" ht="12.75">
      <c r="A36" s="22" t="s">
        <v>61</v>
      </c>
      <c r="B36" s="23"/>
      <c r="C36" s="11" t="s">
        <v>38</v>
      </c>
      <c r="D36" s="11"/>
      <c r="E36" s="12"/>
      <c r="F36" s="26">
        <v>3329570</v>
      </c>
      <c r="G36" s="39">
        <v>37873220</v>
      </c>
      <c r="H36" s="39">
        <v>32476030</v>
      </c>
      <c r="I36" s="39">
        <v>438213</v>
      </c>
      <c r="J36" s="39">
        <f>1460172+12000</f>
        <v>1472172</v>
      </c>
      <c r="K36" s="39">
        <f>3498455-12000</f>
        <v>3486455</v>
      </c>
      <c r="L36" s="39">
        <v>350</v>
      </c>
      <c r="M36" s="39">
        <v>0</v>
      </c>
      <c r="N36" s="27"/>
      <c r="O36" s="28"/>
      <c r="P36" s="28"/>
      <c r="Q36" s="28"/>
      <c r="R36" s="28"/>
      <c r="S36" s="28"/>
      <c r="T36" s="28"/>
    </row>
    <row r="37" spans="1:20" ht="12.75">
      <c r="A37" s="22" t="s">
        <v>62</v>
      </c>
      <c r="B37" s="23"/>
      <c r="C37" s="11" t="s">
        <v>33</v>
      </c>
      <c r="D37" s="11"/>
      <c r="E37" s="12"/>
      <c r="F37" s="26">
        <v>17522433</v>
      </c>
      <c r="G37" s="39">
        <v>1484448</v>
      </c>
      <c r="H37" s="39">
        <v>204211</v>
      </c>
      <c r="I37" s="39">
        <v>83992</v>
      </c>
      <c r="J37" s="39">
        <v>1030745</v>
      </c>
      <c r="K37" s="39">
        <v>165450</v>
      </c>
      <c r="L37" s="39">
        <v>50</v>
      </c>
      <c r="M37" s="39">
        <v>0</v>
      </c>
      <c r="N37" s="27"/>
      <c r="O37" s="28"/>
      <c r="P37" s="28"/>
      <c r="Q37" s="28"/>
      <c r="R37" s="28"/>
      <c r="S37" s="28"/>
      <c r="T37" s="28"/>
    </row>
    <row r="38" spans="1:20" ht="12.75">
      <c r="A38" s="22" t="s">
        <v>63</v>
      </c>
      <c r="B38" s="23"/>
      <c r="C38" s="11" t="s">
        <v>34</v>
      </c>
      <c r="D38" s="11"/>
      <c r="E38" s="12"/>
      <c r="F38" s="26">
        <v>15367630</v>
      </c>
      <c r="G38" s="39">
        <v>6483042</v>
      </c>
      <c r="H38" s="39">
        <v>5559391</v>
      </c>
      <c r="I38" s="39">
        <v>253644</v>
      </c>
      <c r="J38" s="39">
        <v>234322</v>
      </c>
      <c r="K38" s="39">
        <v>435685</v>
      </c>
      <c r="L38" s="39">
        <v>0</v>
      </c>
      <c r="M38" s="39">
        <v>0</v>
      </c>
      <c r="N38" s="27"/>
      <c r="O38" s="28"/>
      <c r="P38" s="28"/>
      <c r="Q38" s="28"/>
      <c r="R38" s="28"/>
      <c r="S38" s="28"/>
      <c r="T38" s="28"/>
    </row>
    <row r="39" spans="1:20" ht="12.75">
      <c r="A39" s="22" t="s">
        <v>64</v>
      </c>
      <c r="B39" s="23"/>
      <c r="C39" s="11" t="s">
        <v>35</v>
      </c>
      <c r="D39" s="11"/>
      <c r="E39" s="12"/>
      <c r="F39" s="26">
        <v>2772401</v>
      </c>
      <c r="G39" s="39">
        <v>3055449</v>
      </c>
      <c r="H39" s="39">
        <v>967647</v>
      </c>
      <c r="I39" s="39">
        <v>25247</v>
      </c>
      <c r="J39" s="39">
        <v>1752763</v>
      </c>
      <c r="K39" s="39">
        <v>309792</v>
      </c>
      <c r="L39" s="39">
        <v>0</v>
      </c>
      <c r="M39" s="39">
        <v>0</v>
      </c>
      <c r="N39" s="27"/>
      <c r="O39" s="28"/>
      <c r="P39" s="28"/>
      <c r="Q39" s="28"/>
      <c r="R39" s="28"/>
      <c r="S39" s="28"/>
      <c r="T39" s="28"/>
    </row>
    <row r="40" spans="1:20" ht="12.75">
      <c r="A40" s="22" t="s">
        <v>65</v>
      </c>
      <c r="B40" s="23"/>
      <c r="C40" s="11" t="s">
        <v>36</v>
      </c>
      <c r="D40" s="11"/>
      <c r="E40" s="12"/>
      <c r="F40" s="26">
        <v>2741070</v>
      </c>
      <c r="G40" s="39">
        <v>12159266</v>
      </c>
      <c r="H40" s="39">
        <v>6937930</v>
      </c>
      <c r="I40" s="39">
        <v>5149499</v>
      </c>
      <c r="J40" s="39">
        <v>26835</v>
      </c>
      <c r="K40" s="39">
        <v>45002</v>
      </c>
      <c r="L40" s="39">
        <v>0</v>
      </c>
      <c r="M40" s="39">
        <v>0</v>
      </c>
      <c r="N40" s="27"/>
      <c r="O40" s="28"/>
      <c r="P40" s="28"/>
      <c r="Q40" s="28"/>
      <c r="R40" s="28"/>
      <c r="S40" s="28"/>
      <c r="T40" s="28"/>
    </row>
    <row r="41" spans="1:20" ht="12.75">
      <c r="A41" s="22" t="s">
        <v>66</v>
      </c>
      <c r="B41" s="23"/>
      <c r="C41" s="11" t="s">
        <v>87</v>
      </c>
      <c r="D41" s="11"/>
      <c r="E41" s="12"/>
      <c r="F41" s="26"/>
      <c r="G41" s="39">
        <v>191863</v>
      </c>
      <c r="H41" s="39">
        <v>20407</v>
      </c>
      <c r="I41" s="39">
        <v>1392</v>
      </c>
      <c r="J41" s="39">
        <v>157483</v>
      </c>
      <c r="K41" s="39">
        <v>12581</v>
      </c>
      <c r="L41" s="39">
        <v>0</v>
      </c>
      <c r="M41" s="39">
        <v>0</v>
      </c>
      <c r="N41" s="27"/>
      <c r="O41" s="28"/>
      <c r="P41" s="28"/>
      <c r="Q41" s="28"/>
      <c r="R41" s="28"/>
      <c r="S41" s="28"/>
      <c r="T41" s="28"/>
    </row>
    <row r="42" spans="1:20" ht="12.75">
      <c r="A42" s="22" t="s">
        <v>67</v>
      </c>
      <c r="B42" s="23"/>
      <c r="C42" s="11" t="s">
        <v>88</v>
      </c>
      <c r="D42" s="11"/>
      <c r="E42" s="12"/>
      <c r="F42" s="26"/>
      <c r="G42" s="39">
        <v>501459</v>
      </c>
      <c r="H42" s="39">
        <v>340698</v>
      </c>
      <c r="I42" s="39">
        <v>343</v>
      </c>
      <c r="J42" s="39">
        <v>101536</v>
      </c>
      <c r="K42" s="39">
        <v>58882</v>
      </c>
      <c r="L42" s="39">
        <v>0</v>
      </c>
      <c r="M42" s="39">
        <v>0</v>
      </c>
      <c r="N42" s="27"/>
      <c r="O42" s="28"/>
      <c r="P42" s="28"/>
      <c r="Q42" s="28"/>
      <c r="R42" s="28"/>
      <c r="S42" s="28"/>
      <c r="T42" s="28"/>
    </row>
    <row r="43" spans="1:20" ht="12.75">
      <c r="A43" s="22" t="s">
        <v>68</v>
      </c>
      <c r="B43" s="23"/>
      <c r="C43" s="11" t="s">
        <v>89</v>
      </c>
      <c r="D43" s="11"/>
      <c r="E43" s="12"/>
      <c r="F43" s="26"/>
      <c r="G43" s="39">
        <v>822923</v>
      </c>
      <c r="H43" s="39">
        <v>445535</v>
      </c>
      <c r="I43" s="39">
        <v>7531</v>
      </c>
      <c r="J43" s="39">
        <v>286385</v>
      </c>
      <c r="K43" s="39">
        <v>83472</v>
      </c>
      <c r="L43" s="39">
        <v>0</v>
      </c>
      <c r="M43" s="39">
        <v>0</v>
      </c>
      <c r="N43" s="27"/>
      <c r="O43" s="28"/>
      <c r="P43" s="28"/>
      <c r="Q43" s="28"/>
      <c r="R43" s="28"/>
      <c r="S43" s="28"/>
      <c r="T43" s="28"/>
    </row>
    <row r="44" spans="1:20" ht="12.75">
      <c r="A44" s="22" t="s">
        <v>69</v>
      </c>
      <c r="B44" s="23"/>
      <c r="C44" s="11" t="s">
        <v>90</v>
      </c>
      <c r="D44" s="11"/>
      <c r="E44" s="12"/>
      <c r="F44" s="26"/>
      <c r="G44" s="39">
        <v>91701</v>
      </c>
      <c r="H44" s="39">
        <v>12508</v>
      </c>
      <c r="I44" s="39">
        <v>2680</v>
      </c>
      <c r="J44" s="39">
        <v>66724</v>
      </c>
      <c r="K44" s="39">
        <v>9789</v>
      </c>
      <c r="L44" s="39">
        <v>0</v>
      </c>
      <c r="M44" s="39">
        <v>0</v>
      </c>
      <c r="N44" s="27"/>
      <c r="O44" s="28"/>
      <c r="P44" s="28"/>
      <c r="Q44" s="28"/>
      <c r="R44" s="28"/>
      <c r="S44" s="28"/>
      <c r="T44" s="28"/>
    </row>
    <row r="45" spans="1:20" ht="12.75">
      <c r="A45" s="22" t="s">
        <v>70</v>
      </c>
      <c r="B45" s="23"/>
      <c r="C45" s="11" t="s">
        <v>37</v>
      </c>
      <c r="D45" s="11"/>
      <c r="E45" s="12"/>
      <c r="F45" s="26"/>
      <c r="G45" s="39">
        <v>149222</v>
      </c>
      <c r="H45" s="39">
        <v>130588</v>
      </c>
      <c r="I45" s="39">
        <v>7844</v>
      </c>
      <c r="J45" s="39">
        <v>6132</v>
      </c>
      <c r="K45" s="39">
        <v>4658</v>
      </c>
      <c r="L45" s="39">
        <v>0</v>
      </c>
      <c r="M45" s="39">
        <v>0</v>
      </c>
      <c r="N45" s="27"/>
      <c r="O45" s="28"/>
      <c r="P45" s="28"/>
      <c r="Q45" s="28"/>
      <c r="R45" s="28"/>
      <c r="S45" s="28"/>
      <c r="T45" s="28"/>
    </row>
    <row r="46" spans="1:20" ht="12.75">
      <c r="A46" s="13"/>
      <c r="B46" s="14"/>
      <c r="C46" s="11"/>
      <c r="D46" s="11"/>
      <c r="E46" s="12"/>
      <c r="F46" s="30"/>
      <c r="G46" s="40"/>
      <c r="H46" s="40"/>
      <c r="I46" s="40"/>
      <c r="J46" s="40"/>
      <c r="K46" s="40"/>
      <c r="L46" s="40"/>
      <c r="M46" s="40"/>
      <c r="N46" s="27"/>
      <c r="O46" s="28"/>
      <c r="P46" s="28"/>
      <c r="Q46" s="28"/>
      <c r="R46" s="28"/>
      <c r="S46" s="28"/>
      <c r="T46" s="28"/>
    </row>
    <row r="47" spans="1:20" ht="12.75">
      <c r="A47" s="3"/>
      <c r="B47" s="4"/>
      <c r="C47" s="4"/>
      <c r="D47" s="4"/>
      <c r="E47" s="5"/>
      <c r="F47" s="26"/>
      <c r="G47" s="41"/>
      <c r="H47" s="42"/>
      <c r="I47" s="41"/>
      <c r="J47" s="42"/>
      <c r="K47" s="41"/>
      <c r="L47" s="42"/>
      <c r="M47" s="42"/>
      <c r="N47" s="31"/>
      <c r="O47" s="28"/>
      <c r="P47" s="28"/>
      <c r="Q47" s="28"/>
      <c r="R47" s="28"/>
      <c r="S47" s="28"/>
      <c r="T47" s="28"/>
    </row>
    <row r="48" spans="1:20" ht="12.75">
      <c r="A48" s="10"/>
      <c r="B48" s="11"/>
      <c r="C48" s="11"/>
      <c r="D48" s="11" t="s">
        <v>40</v>
      </c>
      <c r="E48" s="12"/>
      <c r="F48" s="26">
        <f>SUM(F16:F45)</f>
        <v>83054416</v>
      </c>
      <c r="G48" s="39">
        <f>SUM(G16:G45)</f>
        <v>181592799</v>
      </c>
      <c r="H48" s="39">
        <f aca="true" t="shared" si="0" ref="H48:M48">SUM(H16:H45)</f>
        <v>102749505</v>
      </c>
      <c r="I48" s="39">
        <f t="shared" si="0"/>
        <v>14920698</v>
      </c>
      <c r="J48" s="39">
        <f t="shared" si="0"/>
        <v>31607926</v>
      </c>
      <c r="K48" s="39">
        <f t="shared" si="0"/>
        <v>8816835</v>
      </c>
      <c r="L48" s="39">
        <f t="shared" si="0"/>
        <v>1751690</v>
      </c>
      <c r="M48" s="39">
        <f t="shared" si="0"/>
        <v>21746145</v>
      </c>
      <c r="N48" s="32"/>
      <c r="O48" s="28"/>
      <c r="P48" s="28"/>
      <c r="Q48" s="28"/>
      <c r="R48" s="28"/>
      <c r="S48" s="28"/>
      <c r="T48" s="28"/>
    </row>
    <row r="49" spans="1:14" ht="12.75">
      <c r="A49" s="33"/>
      <c r="B49" s="34"/>
      <c r="C49" s="34"/>
      <c r="D49" s="34"/>
      <c r="E49" s="35"/>
      <c r="F49" s="36"/>
      <c r="G49" s="43"/>
      <c r="H49" s="40"/>
      <c r="I49" s="43"/>
      <c r="J49" s="40"/>
      <c r="K49" s="43"/>
      <c r="L49" s="40"/>
      <c r="M49" s="40"/>
      <c r="N49" s="27">
        <f>G48/F48*100</f>
        <v>218.64315920299774</v>
      </c>
    </row>
    <row r="50" spans="6:14" ht="12.75">
      <c r="F50" s="37"/>
      <c r="N50" s="36"/>
    </row>
    <row r="51" spans="7:11" ht="12.75">
      <c r="G51" s="29"/>
      <c r="H51" s="29"/>
      <c r="J51" s="29"/>
      <c r="K51" s="29"/>
    </row>
    <row r="52" spans="7:11" ht="12.75">
      <c r="G52" s="29"/>
      <c r="H52" s="29"/>
      <c r="I52" s="29"/>
      <c r="J52" s="29"/>
      <c r="K52" s="29"/>
    </row>
  </sheetData>
  <mergeCells count="1">
    <mergeCell ref="C10:E1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70" r:id="rId1"/>
  <headerFooter alignWithMargins="0">
    <oddFooter>&amp;C&amp;"Arial CE,Normalny"2/&amp;P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Bielińska Elżbieta</dc:creator>
  <cp:keywords/>
  <dc:description/>
  <cp:lastModifiedBy>Elżbieta Bielińska</cp:lastModifiedBy>
  <cp:lastPrinted>2001-02-07T08:00:38Z</cp:lastPrinted>
  <dcterms:created xsi:type="dcterms:W3CDTF">2000-08-23T11:17:03Z</dcterms:created>
  <dcterms:modified xsi:type="dcterms:W3CDTF">2001-02-07T08:11:40Z</dcterms:modified>
  <cp:category/>
  <cp:version/>
  <cp:contentType/>
  <cp:contentStatus/>
</cp:coreProperties>
</file>